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IS PGK\E_Dysk\E_Dokumenty\Obcy Projekt E\Kristof_Grzegorz\2_PB\Kosztorys inwestorski + przedmiar\"/>
    </mc:Choice>
  </mc:AlternateContent>
  <xr:revisionPtr revIDLastSave="0" documentId="13_ncr:1_{23A3631D-7CB8-4C24-965C-62CCC74B64D0}" xr6:coauthVersionLast="47" xr6:coauthVersionMax="47" xr10:uidLastSave="{00000000-0000-0000-0000-000000000000}"/>
  <bookViews>
    <workbookView xWindow="35760" yWindow="2250" windowWidth="19590" windowHeight="26130" xr2:uid="{5BC7701C-5C28-4E30-8D9F-BB1429D89249}"/>
  </bookViews>
  <sheets>
    <sheet name="Oferta (fx) sumy Fundament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 l="1"/>
  <c r="G52" i="2"/>
  <c r="G54" i="2" s="1"/>
  <c r="G49" i="2"/>
  <c r="G48" i="2"/>
  <c r="G50" i="2" s="1"/>
  <c r="G45" i="2"/>
  <c r="G44" i="2"/>
  <c r="G43" i="2"/>
  <c r="G42" i="2"/>
  <c r="G41" i="2"/>
  <c r="G40" i="2"/>
  <c r="G39" i="2"/>
  <c r="G46" i="2" s="1"/>
  <c r="G36" i="2"/>
  <c r="G35" i="2"/>
  <c r="G34" i="2"/>
  <c r="G33" i="2"/>
  <c r="G32" i="2"/>
  <c r="G31" i="2"/>
  <c r="G37" i="2" s="1"/>
  <c r="G29" i="2"/>
  <c r="G28" i="2"/>
  <c r="G27" i="2"/>
  <c r="G25" i="2"/>
  <c r="G24" i="2"/>
  <c r="G23" i="2"/>
  <c r="G20" i="2"/>
  <c r="G19" i="2"/>
  <c r="G18" i="2"/>
  <c r="G17" i="2"/>
  <c r="G16" i="2"/>
  <c r="G15" i="2"/>
  <c r="G14" i="2"/>
  <c r="G13" i="2"/>
  <c r="G12" i="2"/>
  <c r="G21" i="2" s="1"/>
  <c r="G9" i="2"/>
  <c r="G8" i="2"/>
  <c r="G7" i="2"/>
  <c r="G6" i="2"/>
  <c r="G5" i="2"/>
  <c r="G4" i="2"/>
  <c r="G10" i="2" l="1"/>
  <c r="G55" i="2" s="1"/>
</calcChain>
</file>

<file path=xl/sharedStrings.xml><?xml version="1.0" encoding="utf-8"?>
<sst xmlns="http://schemas.openxmlformats.org/spreadsheetml/2006/main" count="183" uniqueCount="109">
  <si>
    <t>Lp.</t>
  </si>
  <si>
    <t>Podstawa</t>
  </si>
  <si>
    <t>Opis robót</t>
  </si>
  <si>
    <t>Jedno-
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</si>
  <si>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</si>
  <si>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</si>
  <si>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</si>
  <si>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</si>
  <si>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</si>
  <si>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</si>
  <si>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</si>
  <si>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</si>
  <si>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</si>
  <si>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</si>
  <si>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ROBOTY ZIEMNE (F1)</t>
  </si>
  <si>
    <t>KNR-W 2-01 0119-01</t>
  </si>
  <si>
    <t>Usunięcie warstwy ziemi urodzajnej (humusu) o grub.do 15 cm za pomocą spycharek (30)</t>
  </si>
  <si>
    <t>m2</t>
  </si>
  <si>
    <t>KNR-W 2-01 0119-02</t>
  </si>
  <si>
    <t>Usunięcie warstwy ziemi urodzajnej (humusu) za pomocą spycharek - dodatek za każde dalsze 5 cm grubości</t>
  </si>
  <si>
    <t>KNR 2-01 0216-02</t>
  </si>
  <si>
    <t>Wykopy oraz przekopy wykonywane koparkami przedsiębiernymi 0.60 m3 na odkład w gruncie kat.III- założono konieczność wybrania 100% objętości wykopu po obrysie budynku ( niezależnie od humusu) z czego 15% zostanie ponownie wykorzystane</t>
  </si>
  <si>
    <t>m3</t>
  </si>
  <si>
    <t>KNR-W 2-01 0201-14</t>
  </si>
  <si>
    <t>Roboty ziemne wykonywane koparkami przedsiębiernymi o pojemności łyżki 1.20 m3 w gruncie kat. III z transportem urobku samochodami samowyładowczymi na odległość do 1 km</t>
  </si>
  <si>
    <t>KNNR 1 0208-02</t>
  </si>
  <si>
    <t>Dodatek za każdy rozp. 1 km transportu ziemi samochodami samowyładowczymi po drogach o nawierzchni utwardzonej(kat.gr. I-IV)- dalsze 5 km</t>
  </si>
  <si>
    <t>kalk. ind.</t>
  </si>
  <si>
    <t>Opłata za wysypisko - ziemia</t>
  </si>
  <si>
    <t>RAZEM 1 ROBOTY ZIEMNE (F1)</t>
  </si>
  <si>
    <t>PŁYTA FUNDAMENTOWA (F1)</t>
  </si>
  <si>
    <t>KNR-W 2-02 1103-03</t>
  </si>
  <si>
    <t>Podkłady z ubitych materiałów sypkich w budownictwie przemysłowym na podłożu gruntowym</t>
  </si>
  <si>
    <t>8</t>
  </si>
  <si>
    <t>KNR 2-02 1101-01</t>
  </si>
  <si>
    <t>Podkłady betonowe na podł.gruntowym - chudy gr. 10 cm</t>
  </si>
  <si>
    <t>9</t>
  </si>
  <si>
    <t>KNNR 2 0104-04</t>
  </si>
  <si>
    <t>Zbrojenie konstrukcji monolitycznych prętami stalowymi okrągłymi żebrowanymi</t>
  </si>
  <si>
    <t>t</t>
  </si>
  <si>
    <t>10</t>
  </si>
  <si>
    <t>KNR-W 2-02 0205-01</t>
  </si>
  <si>
    <t>Płyty fundamentowe żelbetowe - z zastosowaniem pompy do betonu</t>
  </si>
  <si>
    <t>11</t>
  </si>
  <si>
    <t>KNR-W 2-02 0206-01</t>
  </si>
  <si>
    <t>Ściany betonowe proste grubości 20 cm wysokości do 3 m - z zastosowaniem pompy do betonu</t>
  </si>
  <si>
    <t>12</t>
  </si>
  <si>
    <t>KNR-W 2-02 0206-05</t>
  </si>
  <si>
    <t>Ściany betonowe - dodatek za każdy 1 cm różnicy grubości - z zastosowaniem pompy do betonu</t>
  </si>
  <si>
    <t>13</t>
  </si>
  <si>
    <t>KNR 2-02 1914-04</t>
  </si>
  <si>
    <t>Zatarcie powierzchni betonu na gładko</t>
  </si>
  <si>
    <t>14</t>
  </si>
  <si>
    <t>KNR AT-40 0406-04</t>
  </si>
  <si>
    <t>Izolacje przeciwwilgociowe pionowe z emulsji bitumicznej - pierwsza warstwa nakładana natryskowo - analogia -  izolacja grubowarstwowa masą polimerowo- bitumiczną wg dokumentacji</t>
  </si>
  <si>
    <t>15</t>
  </si>
  <si>
    <t>KNR AT-40 0406-06</t>
  </si>
  <si>
    <t>Izolacje przeciwwilgociowe pionowe z emulsji bitumicznej - każda następna warstwa nakładana natryskowo - analogia -  izolacja grubowarstwowa masą polimerowo- bitumiczną wg dokumentacji</t>
  </si>
  <si>
    <t>RAZEM 2 PŁYTA FUNDAMENTOWA (F1)</t>
  </si>
  <si>
    <t>ZASYPKI (F1)</t>
  </si>
  <si>
    <t>16</t>
  </si>
  <si>
    <t>KNR 2-01 0230-01</t>
  </si>
  <si>
    <t>Zasypywanie wykopów spycharkami z przemieszczeniem gruntu na odl. do 10 m w gruncie kat. I-III</t>
  </si>
  <si>
    <t>17</t>
  </si>
  <si>
    <t>KNR-W 2-01 0228-03</t>
  </si>
  <si>
    <t>Zagęszczenie nasypów zagęszczarkami - grunt z wykopu</t>
  </si>
  <si>
    <t>RAZEM 3 ZASYPKI (F1)</t>
  </si>
  <si>
    <t>PŁYTA FUNDAMENTOWA - ELEMENTY DODATKOWE (F1)&gt;</t>
  </si>
  <si>
    <t>18</t>
  </si>
  <si>
    <t>KNR 9-35 0102-06</t>
  </si>
  <si>
    <t>Montaż rurociągów z rur stalowych ocynkowanych o średnicy zewnętrznej 108 mm</t>
  </si>
  <si>
    <t>m</t>
  </si>
  <si>
    <t>19</t>
  </si>
  <si>
    <t>KNR 2-28 0204-04</t>
  </si>
  <si>
    <t>Konstrukcje stalowe podparć i zawieszeń o masie elementu do 50 kg - analogia - wykonanie i montaż elementów stalowych - elementy M2 i blacha żeberkowa wg dokumentacji</t>
  </si>
  <si>
    <t>kg</t>
  </si>
  <si>
    <t>RAZEM 4 PŁYTA FUNDAMENTOWA - ELEMENTY DODATKOWE (F1)&gt;</t>
  </si>
  <si>
    <t>ROBOTY ZIEMNE (F2)</t>
  </si>
  <si>
    <t>20</t>
  </si>
  <si>
    <t>21</t>
  </si>
  <si>
    <t>22</t>
  </si>
  <si>
    <t>Wykopy oraz przekopy wykonywane koparkami przedsiębiernymi 0.60 m3 na odkład w gruncie kat.III- założono konieczność wybrania 100% objętości wykopu po obrysie budynku ( niezależnie od humusu) z czego 10% zostanie ponownie wykorzystane</t>
  </si>
  <si>
    <t>23</t>
  </si>
  <si>
    <t>24</t>
  </si>
  <si>
    <t>25</t>
  </si>
  <si>
    <t>RAZEM 5 ROBOTY ZIEMNE (F2)</t>
  </si>
  <si>
    <t>PŁYTA FUNDAMENTOWA (F2)</t>
  </si>
  <si>
    <t>26</t>
  </si>
  <si>
    <t>27</t>
  </si>
  <si>
    <t>28</t>
  </si>
  <si>
    <t>29</t>
  </si>
  <si>
    <t>30</t>
  </si>
  <si>
    <t>31</t>
  </si>
  <si>
    <t>32</t>
  </si>
  <si>
    <t>RAZEM 6 PŁYTA FUNDAMENTOWA (F2)</t>
  </si>
  <si>
    <t>ZASYPKI (F2)&gt;</t>
  </si>
  <si>
    <t>33</t>
  </si>
  <si>
    <t>34</t>
  </si>
  <si>
    <t>RAZEM 7 ZASYPKI (F2)&gt;</t>
  </si>
  <si>
    <t>PŁYTA FUNDAMENTOWA - ELEMENTY DODATKOWE (F2)&gt;</t>
  </si>
  <si>
    <t>35</t>
  </si>
  <si>
    <t>KNR 9-22 0301-03</t>
  </si>
  <si>
    <t>Studnie z kręgów betonowych i żelbetowych w gotowym wykopie o średnicy 1000 mm i głębokości 2 m</t>
  </si>
  <si>
    <t>szt.</t>
  </si>
  <si>
    <t>36</t>
  </si>
  <si>
    <t>KNR 9-22 0301-04</t>
  </si>
  <si>
    <t>Studnie z kręgów betonowych i żelbetowych w gotowym wykopie o średnicy 1000 mm; dodatek za każde dalsze 0,5 m głębokości ponad 2 m</t>
  </si>
  <si>
    <t>RAZEM 8 PŁYTA FUNDAMENTOWA - ELEMENTY DODATKOWE (F2)&gt;</t>
  </si>
  <si>
    <t>RAZEM 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</si>
</sst>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3" fillId="3" borderId="1" xfId="1" applyNumberFormat="1" applyFont="1" applyFill="1" applyBorder="1" applyAlignment="1">
      <alignment vertical="center" wrapText="1"/>
    </xf>
    <xf numFmtId="164" fontId="4" fillId="0" borderId="1" xfId="1" applyNumberFormat="1" applyFont="1" applyBorder="1" applyAlignment="1" applyProtection="1">
      <alignment vertical="center" wrapText="1"/>
      <protection locked="0"/>
    </xf>
    <xf numFmtId="164" fontId="3" fillId="3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 xr:uid="{68FFA348-843F-4080-B2CB-D176FDAB6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BC35-6168-4904-861B-D5F12AA15631}">
  <sheetPr>
    <outlinePr summaryBelow="0"/>
  </sheetPr>
  <dimension ref="A1:G55"/>
  <sheetViews>
    <sheetView tabSelected="1" topLeftCell="C1" zoomScale="85" zoomScaleNormal="85" workbookViewId="0">
      <selection activeCell="F5" sqref="F5"/>
    </sheetView>
  </sheetViews>
  <sheetFormatPr defaultRowHeight="15" x14ac:dyDescent="0.25"/>
  <cols>
    <col min="1" max="1" width="4" style="2" bestFit="1" customWidth="1"/>
    <col min="2" max="2" width="21.140625" style="2" bestFit="1" customWidth="1"/>
    <col min="3" max="3" width="57.140625" style="2" customWidth="1"/>
    <col min="4" max="4" width="9.5703125" style="2" customWidth="1"/>
    <col min="5" max="5" width="12.42578125" style="2" customWidth="1"/>
    <col min="6" max="6" width="13.5703125" style="2" customWidth="1"/>
    <col min="7" max="7" width="12.85546875" style="2" customWidth="1"/>
    <col min="8" max="16384" width="9.140625" style="2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7" x14ac:dyDescent="0.25">
      <c r="A3" s="3" t="s">
        <v>7</v>
      </c>
      <c r="B3" s="3"/>
      <c r="C3" s="3" t="s">
        <v>14</v>
      </c>
      <c r="D3" s="3"/>
      <c r="E3" s="3"/>
      <c r="F3" s="3"/>
      <c r="G3" s="3"/>
    </row>
    <row r="4" spans="1:7" ht="33" x14ac:dyDescent="0.25">
      <c r="A4" s="4" t="s">
        <v>7</v>
      </c>
      <c r="B4" s="4" t="s">
        <v>15</v>
      </c>
      <c r="C4" s="4" t="s">
        <v>16</v>
      </c>
      <c r="D4" s="4" t="s">
        <v>17</v>
      </c>
      <c r="E4" s="5">
        <v>32.905999999999999</v>
      </c>
      <c r="F4" s="8">
        <v>0</v>
      </c>
      <c r="G4" s="6">
        <f>ROUND(E4*F4,2)</f>
        <v>0</v>
      </c>
    </row>
    <row r="5" spans="1:7" ht="49.5" x14ac:dyDescent="0.25">
      <c r="A5" s="4" t="s">
        <v>8</v>
      </c>
      <c r="B5" s="4" t="s">
        <v>18</v>
      </c>
      <c r="C5" s="4" t="s">
        <v>19</v>
      </c>
      <c r="D5" s="4" t="s">
        <v>17</v>
      </c>
      <c r="E5" s="5">
        <v>32.905999999999999</v>
      </c>
      <c r="F5" s="8">
        <v>0</v>
      </c>
      <c r="G5" s="6">
        <f t="shared" ref="G5:G9" si="0">ROUND(E5*F5,2)</f>
        <v>0</v>
      </c>
    </row>
    <row r="6" spans="1:7" ht="99" x14ac:dyDescent="0.25">
      <c r="A6" s="4" t="s">
        <v>9</v>
      </c>
      <c r="B6" s="4" t="s">
        <v>20</v>
      </c>
      <c r="C6" s="4" t="s">
        <v>21</v>
      </c>
      <c r="D6" s="4" t="s">
        <v>22</v>
      </c>
      <c r="E6" s="5">
        <v>5.1829999999999998</v>
      </c>
      <c r="F6" s="8">
        <v>0</v>
      </c>
      <c r="G6" s="6">
        <f t="shared" si="0"/>
        <v>0</v>
      </c>
    </row>
    <row r="7" spans="1:7" ht="66" x14ac:dyDescent="0.25">
      <c r="A7" s="4" t="s">
        <v>10</v>
      </c>
      <c r="B7" s="4" t="s">
        <v>23</v>
      </c>
      <c r="C7" s="4" t="s">
        <v>24</v>
      </c>
      <c r="D7" s="4" t="s">
        <v>22</v>
      </c>
      <c r="E7" s="5">
        <v>29.369</v>
      </c>
      <c r="F7" s="8">
        <v>0</v>
      </c>
      <c r="G7" s="6">
        <f t="shared" si="0"/>
        <v>0</v>
      </c>
    </row>
    <row r="8" spans="1:7" ht="49.5" x14ac:dyDescent="0.25">
      <c r="A8" s="4" t="s">
        <v>11</v>
      </c>
      <c r="B8" s="4" t="s">
        <v>25</v>
      </c>
      <c r="C8" s="4" t="s">
        <v>26</v>
      </c>
      <c r="D8" s="4" t="s">
        <v>22</v>
      </c>
      <c r="E8" s="5">
        <v>29.369</v>
      </c>
      <c r="F8" s="8">
        <v>0</v>
      </c>
      <c r="G8" s="6">
        <f t="shared" si="0"/>
        <v>0</v>
      </c>
    </row>
    <row r="9" spans="1:7" ht="16.5" x14ac:dyDescent="0.25">
      <c r="A9" s="4" t="s">
        <v>12</v>
      </c>
      <c r="B9" s="4" t="s">
        <v>27</v>
      </c>
      <c r="C9" s="4" t="s">
        <v>28</v>
      </c>
      <c r="D9" s="4" t="s">
        <v>22</v>
      </c>
      <c r="E9" s="5">
        <v>29.369</v>
      </c>
      <c r="F9" s="8">
        <v>0</v>
      </c>
      <c r="G9" s="6">
        <f t="shared" si="0"/>
        <v>0</v>
      </c>
    </row>
    <row r="10" spans="1:7" x14ac:dyDescent="0.25">
      <c r="A10" s="7"/>
      <c r="B10" s="7"/>
      <c r="C10" s="7" t="s">
        <v>29</v>
      </c>
      <c r="D10" s="7"/>
      <c r="E10" s="7"/>
      <c r="F10" s="9"/>
      <c r="G10" s="7">
        <f>SUM(G4:G9)</f>
        <v>0</v>
      </c>
    </row>
    <row r="11" spans="1:7" x14ac:dyDescent="0.25">
      <c r="A11" s="3" t="s">
        <v>8</v>
      </c>
      <c r="B11" s="3"/>
      <c r="C11" s="3" t="s">
        <v>30</v>
      </c>
      <c r="D11" s="3"/>
      <c r="E11" s="3"/>
      <c r="F11" s="10"/>
      <c r="G11" s="3"/>
    </row>
    <row r="12" spans="1:7" ht="49.5" x14ac:dyDescent="0.25">
      <c r="A12" s="4" t="s">
        <v>13</v>
      </c>
      <c r="B12" s="4" t="s">
        <v>31</v>
      </c>
      <c r="C12" s="4" t="s">
        <v>32</v>
      </c>
      <c r="D12" s="4" t="s">
        <v>22</v>
      </c>
      <c r="E12" s="5">
        <v>20</v>
      </c>
      <c r="F12" s="8">
        <v>0</v>
      </c>
      <c r="G12" s="6">
        <f t="shared" ref="G12:G20" si="1">ROUND(E12*F12,2)</f>
        <v>0</v>
      </c>
    </row>
    <row r="13" spans="1:7" ht="33" x14ac:dyDescent="0.25">
      <c r="A13" s="4" t="s">
        <v>33</v>
      </c>
      <c r="B13" s="4" t="s">
        <v>34</v>
      </c>
      <c r="C13" s="4" t="s">
        <v>35</v>
      </c>
      <c r="D13" s="4" t="s">
        <v>22</v>
      </c>
      <c r="E13" s="5">
        <v>1.956</v>
      </c>
      <c r="F13" s="8">
        <v>0</v>
      </c>
      <c r="G13" s="6">
        <f t="shared" si="1"/>
        <v>0</v>
      </c>
    </row>
    <row r="14" spans="1:7" ht="33" x14ac:dyDescent="0.25">
      <c r="A14" s="4" t="s">
        <v>36</v>
      </c>
      <c r="B14" s="4" t="s">
        <v>37</v>
      </c>
      <c r="C14" s="4" t="s">
        <v>38</v>
      </c>
      <c r="D14" s="4" t="s">
        <v>39</v>
      </c>
      <c r="E14" s="5">
        <v>0.72599999999999998</v>
      </c>
      <c r="F14" s="8">
        <v>0</v>
      </c>
      <c r="G14" s="6">
        <f t="shared" si="1"/>
        <v>0</v>
      </c>
    </row>
    <row r="15" spans="1:7" ht="33" x14ac:dyDescent="0.25">
      <c r="A15" s="4" t="s">
        <v>40</v>
      </c>
      <c r="B15" s="4" t="s">
        <v>41</v>
      </c>
      <c r="C15" s="4" t="s">
        <v>42</v>
      </c>
      <c r="D15" s="4" t="s">
        <v>22</v>
      </c>
      <c r="E15" s="5">
        <v>6.26</v>
      </c>
      <c r="F15" s="8">
        <v>0</v>
      </c>
      <c r="G15" s="6">
        <f t="shared" si="1"/>
        <v>0</v>
      </c>
    </row>
    <row r="16" spans="1:7" ht="33" x14ac:dyDescent="0.25">
      <c r="A16" s="4" t="s">
        <v>43</v>
      </c>
      <c r="B16" s="4" t="s">
        <v>44</v>
      </c>
      <c r="C16" s="4" t="s">
        <v>45</v>
      </c>
      <c r="D16" s="4" t="s">
        <v>17</v>
      </c>
      <c r="E16" s="5">
        <v>6.9459999999999997</v>
      </c>
      <c r="F16" s="8">
        <v>0</v>
      </c>
      <c r="G16" s="6">
        <f t="shared" si="1"/>
        <v>0</v>
      </c>
    </row>
    <row r="17" spans="1:7" ht="33" x14ac:dyDescent="0.25">
      <c r="A17" s="4" t="s">
        <v>46</v>
      </c>
      <c r="B17" s="4" t="s">
        <v>47</v>
      </c>
      <c r="C17" s="4" t="s">
        <v>48</v>
      </c>
      <c r="D17" s="4" t="s">
        <v>17</v>
      </c>
      <c r="E17" s="5">
        <v>6.9459999999999997</v>
      </c>
      <c r="F17" s="8">
        <v>0</v>
      </c>
      <c r="G17" s="6">
        <f t="shared" si="1"/>
        <v>0</v>
      </c>
    </row>
    <row r="18" spans="1:7" ht="16.5" x14ac:dyDescent="0.25">
      <c r="A18" s="4" t="s">
        <v>49</v>
      </c>
      <c r="B18" s="4" t="s">
        <v>50</v>
      </c>
      <c r="C18" s="4" t="s">
        <v>51</v>
      </c>
      <c r="D18" s="4" t="s">
        <v>17</v>
      </c>
      <c r="E18" s="5">
        <v>11.2</v>
      </c>
      <c r="F18" s="8">
        <v>0</v>
      </c>
      <c r="G18" s="6">
        <f t="shared" si="1"/>
        <v>0</v>
      </c>
    </row>
    <row r="19" spans="1:7" ht="66" x14ac:dyDescent="0.25">
      <c r="A19" s="4" t="s">
        <v>52</v>
      </c>
      <c r="B19" s="4" t="s">
        <v>53</v>
      </c>
      <c r="C19" s="4" t="s">
        <v>54</v>
      </c>
      <c r="D19" s="4" t="s">
        <v>17</v>
      </c>
      <c r="E19" s="5">
        <v>8.5</v>
      </c>
      <c r="F19" s="8">
        <v>0</v>
      </c>
      <c r="G19" s="6">
        <f t="shared" si="1"/>
        <v>0</v>
      </c>
    </row>
    <row r="20" spans="1:7" ht="66" x14ac:dyDescent="0.25">
      <c r="A20" s="4" t="s">
        <v>55</v>
      </c>
      <c r="B20" s="4" t="s">
        <v>56</v>
      </c>
      <c r="C20" s="4" t="s">
        <v>57</v>
      </c>
      <c r="D20" s="4" t="s">
        <v>17</v>
      </c>
      <c r="E20" s="5">
        <v>8.5</v>
      </c>
      <c r="F20" s="8">
        <v>0</v>
      </c>
      <c r="G20" s="6">
        <f t="shared" si="1"/>
        <v>0</v>
      </c>
    </row>
    <row r="21" spans="1:7" x14ac:dyDescent="0.25">
      <c r="A21" s="7"/>
      <c r="B21" s="7"/>
      <c r="C21" s="7" t="s">
        <v>58</v>
      </c>
      <c r="D21" s="7"/>
      <c r="E21" s="7"/>
      <c r="F21" s="9"/>
      <c r="G21" s="7">
        <f>SUM(G12:G20)</f>
        <v>0</v>
      </c>
    </row>
    <row r="22" spans="1:7" x14ac:dyDescent="0.25">
      <c r="A22" s="3" t="s">
        <v>9</v>
      </c>
      <c r="B22" s="3"/>
      <c r="C22" s="3" t="s">
        <v>59</v>
      </c>
      <c r="D22" s="3"/>
      <c r="E22" s="3"/>
      <c r="F22" s="10"/>
      <c r="G22" s="3"/>
    </row>
    <row r="23" spans="1:7" ht="49.5" x14ac:dyDescent="0.25">
      <c r="A23" s="4" t="s">
        <v>60</v>
      </c>
      <c r="B23" s="4" t="s">
        <v>61</v>
      </c>
      <c r="C23" s="4" t="s">
        <v>62</v>
      </c>
      <c r="D23" s="4" t="s">
        <v>22</v>
      </c>
      <c r="E23" s="5">
        <v>4.4379999999999997</v>
      </c>
      <c r="F23" s="8">
        <v>0</v>
      </c>
      <c r="G23" s="6">
        <f t="shared" ref="G23:G24" si="2">ROUND(E23*F23,2)</f>
        <v>0</v>
      </c>
    </row>
    <row r="24" spans="1:7" ht="33" x14ac:dyDescent="0.25">
      <c r="A24" s="4" t="s">
        <v>63</v>
      </c>
      <c r="B24" s="4" t="s">
        <v>64</v>
      </c>
      <c r="C24" s="4" t="s">
        <v>65</v>
      </c>
      <c r="D24" s="4" t="s">
        <v>22</v>
      </c>
      <c r="E24" s="5">
        <v>4.4379999999999997</v>
      </c>
      <c r="F24" s="8">
        <v>0</v>
      </c>
      <c r="G24" s="6">
        <f t="shared" si="2"/>
        <v>0</v>
      </c>
    </row>
    <row r="25" spans="1:7" x14ac:dyDescent="0.25">
      <c r="A25" s="7"/>
      <c r="B25" s="7"/>
      <c r="C25" s="7" t="s">
        <v>66</v>
      </c>
      <c r="D25" s="7"/>
      <c r="E25" s="7"/>
      <c r="F25" s="9"/>
      <c r="G25" s="7">
        <f>SUM(G23:G24)</f>
        <v>0</v>
      </c>
    </row>
    <row r="26" spans="1:7" ht="28.5" x14ac:dyDescent="0.25">
      <c r="A26" s="3" t="s">
        <v>10</v>
      </c>
      <c r="B26" s="3"/>
      <c r="C26" s="3" t="s">
        <v>67</v>
      </c>
      <c r="D26" s="3"/>
      <c r="E26" s="3"/>
      <c r="F26" s="10"/>
      <c r="G26" s="3"/>
    </row>
    <row r="27" spans="1:7" ht="33" x14ac:dyDescent="0.25">
      <c r="A27" s="4" t="s">
        <v>68</v>
      </c>
      <c r="B27" s="4" t="s">
        <v>69</v>
      </c>
      <c r="C27" s="4" t="s">
        <v>70</v>
      </c>
      <c r="D27" s="4" t="s">
        <v>71</v>
      </c>
      <c r="E27" s="5">
        <v>7.94</v>
      </c>
      <c r="F27" s="8">
        <v>0</v>
      </c>
      <c r="G27" s="6">
        <f t="shared" ref="G27:G28" si="3">ROUND(E27*F27,2)</f>
        <v>0</v>
      </c>
    </row>
    <row r="28" spans="1:7" ht="66" x14ac:dyDescent="0.25">
      <c r="A28" s="4" t="s">
        <v>72</v>
      </c>
      <c r="B28" s="4" t="s">
        <v>73</v>
      </c>
      <c r="C28" s="4" t="s">
        <v>74</v>
      </c>
      <c r="D28" s="4" t="s">
        <v>75</v>
      </c>
      <c r="E28" s="5">
        <v>206.2</v>
      </c>
      <c r="F28" s="8">
        <v>0</v>
      </c>
      <c r="G28" s="6">
        <f t="shared" si="3"/>
        <v>0</v>
      </c>
    </row>
    <row r="29" spans="1:7" ht="28.5" x14ac:dyDescent="0.25">
      <c r="A29" s="7"/>
      <c r="B29" s="7"/>
      <c r="C29" s="7" t="s">
        <v>76</v>
      </c>
      <c r="D29" s="7"/>
      <c r="E29" s="7"/>
      <c r="F29" s="9"/>
      <c r="G29" s="7">
        <f>SUM(G27:G28)</f>
        <v>0</v>
      </c>
    </row>
    <row r="30" spans="1:7" x14ac:dyDescent="0.25">
      <c r="A30" s="3" t="s">
        <v>11</v>
      </c>
      <c r="B30" s="3"/>
      <c r="C30" s="3" t="s">
        <v>77</v>
      </c>
      <c r="D30" s="3"/>
      <c r="E30" s="3"/>
      <c r="F30" s="10"/>
      <c r="G30" s="3"/>
    </row>
    <row r="31" spans="1:7" ht="33" x14ac:dyDescent="0.25">
      <c r="A31" s="4" t="s">
        <v>78</v>
      </c>
      <c r="B31" s="4" t="s">
        <v>15</v>
      </c>
      <c r="C31" s="4" t="s">
        <v>16</v>
      </c>
      <c r="D31" s="4" t="s">
        <v>17</v>
      </c>
      <c r="E31" s="5">
        <v>47.189</v>
      </c>
      <c r="F31" s="8">
        <v>0</v>
      </c>
      <c r="G31" s="6">
        <f t="shared" ref="G31:G36" si="4">ROUND(E31*F31,2)</f>
        <v>0</v>
      </c>
    </row>
    <row r="32" spans="1:7" ht="49.5" x14ac:dyDescent="0.25">
      <c r="A32" s="4" t="s">
        <v>79</v>
      </c>
      <c r="B32" s="4" t="s">
        <v>18</v>
      </c>
      <c r="C32" s="4" t="s">
        <v>19</v>
      </c>
      <c r="D32" s="4" t="s">
        <v>17</v>
      </c>
      <c r="E32" s="5">
        <v>47.189</v>
      </c>
      <c r="F32" s="8">
        <v>0</v>
      </c>
      <c r="G32" s="6">
        <f t="shared" si="4"/>
        <v>0</v>
      </c>
    </row>
    <row r="33" spans="1:7" ht="99" x14ac:dyDescent="0.25">
      <c r="A33" s="4" t="s">
        <v>80</v>
      </c>
      <c r="B33" s="4" t="s">
        <v>20</v>
      </c>
      <c r="C33" s="4" t="s">
        <v>81</v>
      </c>
      <c r="D33" s="4" t="s">
        <v>22</v>
      </c>
      <c r="E33" s="5">
        <v>4.9550000000000001</v>
      </c>
      <c r="F33" s="8">
        <v>0</v>
      </c>
      <c r="G33" s="6">
        <f t="shared" si="4"/>
        <v>0</v>
      </c>
    </row>
    <row r="34" spans="1:7" ht="66" x14ac:dyDescent="0.25">
      <c r="A34" s="4" t="s">
        <v>82</v>
      </c>
      <c r="B34" s="4" t="s">
        <v>23</v>
      </c>
      <c r="C34" s="4" t="s">
        <v>24</v>
      </c>
      <c r="D34" s="4" t="s">
        <v>22</v>
      </c>
      <c r="E34" s="5">
        <v>44.594000000000001</v>
      </c>
      <c r="F34" s="8">
        <v>0</v>
      </c>
      <c r="G34" s="6">
        <f t="shared" si="4"/>
        <v>0</v>
      </c>
    </row>
    <row r="35" spans="1:7" ht="49.5" x14ac:dyDescent="0.25">
      <c r="A35" s="4" t="s">
        <v>83</v>
      </c>
      <c r="B35" s="4" t="s">
        <v>25</v>
      </c>
      <c r="C35" s="4" t="s">
        <v>26</v>
      </c>
      <c r="D35" s="4" t="s">
        <v>22</v>
      </c>
      <c r="E35" s="5">
        <v>44.594000000000001</v>
      </c>
      <c r="F35" s="8">
        <v>0</v>
      </c>
      <c r="G35" s="6">
        <f t="shared" si="4"/>
        <v>0</v>
      </c>
    </row>
    <row r="36" spans="1:7" ht="16.5" x14ac:dyDescent="0.25">
      <c r="A36" s="4" t="s">
        <v>84</v>
      </c>
      <c r="B36" s="4" t="s">
        <v>27</v>
      </c>
      <c r="C36" s="4" t="s">
        <v>28</v>
      </c>
      <c r="D36" s="4" t="s">
        <v>22</v>
      </c>
      <c r="E36" s="5">
        <v>44.594000000000001</v>
      </c>
      <c r="F36" s="8">
        <v>0</v>
      </c>
      <c r="G36" s="6">
        <f t="shared" si="4"/>
        <v>0</v>
      </c>
    </row>
    <row r="37" spans="1:7" x14ac:dyDescent="0.25">
      <c r="A37" s="7"/>
      <c r="B37" s="7"/>
      <c r="C37" s="7" t="s">
        <v>85</v>
      </c>
      <c r="D37" s="7"/>
      <c r="E37" s="7"/>
      <c r="F37" s="9"/>
      <c r="G37" s="7">
        <f>SUM(G31:G36)</f>
        <v>0</v>
      </c>
    </row>
    <row r="38" spans="1:7" x14ac:dyDescent="0.25">
      <c r="A38" s="3" t="s">
        <v>12</v>
      </c>
      <c r="B38" s="3"/>
      <c r="C38" s="3" t="s">
        <v>86</v>
      </c>
      <c r="D38" s="3"/>
      <c r="E38" s="3"/>
      <c r="F38" s="10"/>
      <c r="G38" s="3"/>
    </row>
    <row r="39" spans="1:7" ht="49.5" x14ac:dyDescent="0.25">
      <c r="A39" s="4" t="s">
        <v>87</v>
      </c>
      <c r="B39" s="4" t="s">
        <v>31</v>
      </c>
      <c r="C39" s="4" t="s">
        <v>32</v>
      </c>
      <c r="D39" s="4" t="s">
        <v>22</v>
      </c>
      <c r="E39" s="5">
        <v>30</v>
      </c>
      <c r="F39" s="8">
        <v>0</v>
      </c>
      <c r="G39" s="6">
        <f t="shared" ref="G39:G45" si="5">ROUND(E39*F39,2)</f>
        <v>0</v>
      </c>
    </row>
    <row r="40" spans="1:7" ht="33" x14ac:dyDescent="0.25">
      <c r="A40" s="4" t="s">
        <v>88</v>
      </c>
      <c r="B40" s="4" t="s">
        <v>34</v>
      </c>
      <c r="C40" s="4" t="s">
        <v>35</v>
      </c>
      <c r="D40" s="4" t="s">
        <v>22</v>
      </c>
      <c r="E40" s="5">
        <v>3.0840000000000001</v>
      </c>
      <c r="F40" s="8">
        <v>0</v>
      </c>
      <c r="G40" s="6">
        <f t="shared" si="5"/>
        <v>0</v>
      </c>
    </row>
    <row r="41" spans="1:7" ht="33" x14ac:dyDescent="0.25">
      <c r="A41" s="4" t="s">
        <v>89</v>
      </c>
      <c r="B41" s="4" t="s">
        <v>37</v>
      </c>
      <c r="C41" s="4" t="s">
        <v>38</v>
      </c>
      <c r="D41" s="4" t="s">
        <v>39</v>
      </c>
      <c r="E41" s="5">
        <v>1.107</v>
      </c>
      <c r="F41" s="8">
        <v>0</v>
      </c>
      <c r="G41" s="6">
        <f t="shared" si="5"/>
        <v>0</v>
      </c>
    </row>
    <row r="42" spans="1:7" ht="33" x14ac:dyDescent="0.25">
      <c r="A42" s="4" t="s">
        <v>90</v>
      </c>
      <c r="B42" s="4" t="s">
        <v>41</v>
      </c>
      <c r="C42" s="4" t="s">
        <v>42</v>
      </c>
      <c r="D42" s="4" t="s">
        <v>22</v>
      </c>
      <c r="E42" s="5">
        <v>7.4269999999999996</v>
      </c>
      <c r="F42" s="8">
        <v>0</v>
      </c>
      <c r="G42" s="6">
        <f t="shared" si="5"/>
        <v>0</v>
      </c>
    </row>
    <row r="43" spans="1:7" ht="16.5" x14ac:dyDescent="0.25">
      <c r="A43" s="4" t="s">
        <v>91</v>
      </c>
      <c r="B43" s="4" t="s">
        <v>50</v>
      </c>
      <c r="C43" s="4" t="s">
        <v>51</v>
      </c>
      <c r="D43" s="4" t="s">
        <v>17</v>
      </c>
      <c r="E43" s="5">
        <v>29.54</v>
      </c>
      <c r="F43" s="8">
        <v>0</v>
      </c>
      <c r="G43" s="6">
        <f t="shared" si="5"/>
        <v>0</v>
      </c>
    </row>
    <row r="44" spans="1:7" ht="66" x14ac:dyDescent="0.25">
      <c r="A44" s="4" t="s">
        <v>92</v>
      </c>
      <c r="B44" s="4" t="s">
        <v>53</v>
      </c>
      <c r="C44" s="4" t="s">
        <v>54</v>
      </c>
      <c r="D44" s="4" t="s">
        <v>17</v>
      </c>
      <c r="E44" s="5">
        <v>3.87</v>
      </c>
      <c r="F44" s="8">
        <v>0</v>
      </c>
      <c r="G44" s="6">
        <f t="shared" si="5"/>
        <v>0</v>
      </c>
    </row>
    <row r="45" spans="1:7" ht="66" x14ac:dyDescent="0.25">
      <c r="A45" s="4" t="s">
        <v>93</v>
      </c>
      <c r="B45" s="4" t="s">
        <v>56</v>
      </c>
      <c r="C45" s="4" t="s">
        <v>57</v>
      </c>
      <c r="D45" s="4" t="s">
        <v>17</v>
      </c>
      <c r="E45" s="5">
        <v>3.87</v>
      </c>
      <c r="F45" s="8">
        <v>0</v>
      </c>
      <c r="G45" s="6">
        <f t="shared" si="5"/>
        <v>0</v>
      </c>
    </row>
    <row r="46" spans="1:7" x14ac:dyDescent="0.25">
      <c r="A46" s="7"/>
      <c r="B46" s="7"/>
      <c r="C46" s="7" t="s">
        <v>94</v>
      </c>
      <c r="D46" s="7"/>
      <c r="E46" s="7"/>
      <c r="F46" s="9"/>
      <c r="G46" s="7">
        <f>SUM(G39:G45)</f>
        <v>0</v>
      </c>
    </row>
    <row r="47" spans="1:7" x14ac:dyDescent="0.25">
      <c r="A47" s="3" t="s">
        <v>13</v>
      </c>
      <c r="B47" s="3"/>
      <c r="C47" s="3" t="s">
        <v>95</v>
      </c>
      <c r="D47" s="3"/>
      <c r="E47" s="3"/>
      <c r="F47" s="10"/>
      <c r="G47" s="3"/>
    </row>
    <row r="48" spans="1:7" ht="49.5" x14ac:dyDescent="0.25">
      <c r="A48" s="4" t="s">
        <v>96</v>
      </c>
      <c r="B48" s="4" t="s">
        <v>61</v>
      </c>
      <c r="C48" s="4" t="s">
        <v>62</v>
      </c>
      <c r="D48" s="4" t="s">
        <v>22</v>
      </c>
      <c r="E48" s="5">
        <v>5.4180000000000001</v>
      </c>
      <c r="F48" s="8">
        <v>0</v>
      </c>
      <c r="G48" s="6">
        <f t="shared" ref="G48:G49" si="6">ROUND(E48*F48,2)</f>
        <v>0</v>
      </c>
    </row>
    <row r="49" spans="1:7" ht="33" x14ac:dyDescent="0.25">
      <c r="A49" s="4" t="s">
        <v>97</v>
      </c>
      <c r="B49" s="4" t="s">
        <v>64</v>
      </c>
      <c r="C49" s="4" t="s">
        <v>65</v>
      </c>
      <c r="D49" s="4" t="s">
        <v>22</v>
      </c>
      <c r="E49" s="5">
        <v>5.4180000000000001</v>
      </c>
      <c r="F49" s="8">
        <v>0</v>
      </c>
      <c r="G49" s="6">
        <f t="shared" si="6"/>
        <v>0</v>
      </c>
    </row>
    <row r="50" spans="1:7" x14ac:dyDescent="0.25">
      <c r="A50" s="7"/>
      <c r="B50" s="7"/>
      <c r="C50" s="7" t="s">
        <v>98</v>
      </c>
      <c r="D50" s="7"/>
      <c r="E50" s="7"/>
      <c r="F50" s="9"/>
      <c r="G50" s="7">
        <f>SUM(G48:G49)</f>
        <v>0</v>
      </c>
    </row>
    <row r="51" spans="1:7" ht="28.5" x14ac:dyDescent="0.25">
      <c r="A51" s="3" t="s">
        <v>33</v>
      </c>
      <c r="B51" s="3"/>
      <c r="C51" s="3" t="s">
        <v>99</v>
      </c>
      <c r="D51" s="3"/>
      <c r="E51" s="3"/>
      <c r="F51" s="10"/>
      <c r="G51" s="3"/>
    </row>
    <row r="52" spans="1:7" ht="49.5" x14ac:dyDescent="0.25">
      <c r="A52" s="4" t="s">
        <v>100</v>
      </c>
      <c r="B52" s="4" t="s">
        <v>101</v>
      </c>
      <c r="C52" s="4" t="s">
        <v>102</v>
      </c>
      <c r="D52" s="4" t="s">
        <v>103</v>
      </c>
      <c r="E52" s="5">
        <v>6</v>
      </c>
      <c r="F52" s="8">
        <v>0</v>
      </c>
      <c r="G52" s="6">
        <f t="shared" ref="G52:G53" si="7">ROUND(E52*F52,2)</f>
        <v>0</v>
      </c>
    </row>
    <row r="53" spans="1:7" ht="49.5" x14ac:dyDescent="0.25">
      <c r="A53" s="4" t="s">
        <v>104</v>
      </c>
      <c r="B53" s="4" t="s">
        <v>105</v>
      </c>
      <c r="C53" s="4" t="s">
        <v>106</v>
      </c>
      <c r="D53" s="4" t="s">
        <v>103</v>
      </c>
      <c r="E53" s="5">
        <v>-6</v>
      </c>
      <c r="F53" s="8">
        <v>0</v>
      </c>
      <c r="G53" s="6">
        <f t="shared" si="7"/>
        <v>0</v>
      </c>
    </row>
    <row r="54" spans="1:7" ht="28.5" x14ac:dyDescent="0.25">
      <c r="A54" s="7"/>
      <c r="B54" s="7"/>
      <c r="C54" s="7" t="s">
        <v>107</v>
      </c>
      <c r="D54" s="7"/>
      <c r="E54" s="7"/>
      <c r="F54" s="9"/>
      <c r="G54" s="7">
        <f>SUM(G52:G53)</f>
        <v>0</v>
      </c>
    </row>
    <row r="55" spans="1:7" x14ac:dyDescent="0.25">
      <c r="A55" s="7"/>
      <c r="B55" s="7"/>
      <c r="C55" s="7" t="s">
        <v>108</v>
      </c>
      <c r="D55" s="7"/>
      <c r="E55" s="7"/>
      <c r="F55" s="9"/>
      <c r="G55" s="7">
        <f>G10+G21+G25+G29+G37+G46+G50+G54</f>
        <v>0</v>
      </c>
    </row>
  </sheetData>
  <sheetProtection algorithmName="SHA-512" hashValue="2nUHwsXRBU5wJJvV1vje2T6wfvmuiuU0mJYw9aA+cZU02eOJbxzFe2mlD54gsBmN9cizyQUmqlLMvKeHRxJvxQ==" saltValue="t6ISrmdxEr1At9MkJcraoA==" spinCount="100000" sheet="1" objects="1" scenarios="1"/>
  <pageMargins left="0.7" right="0.7" top="0.75" bottom="0.75" header="0.3" footer="0.3"/>
  <pageSetup paperSize="9" fitToWidth="0" fitToHeight="0" orientation="landscape" errors="blank" r:id="rId1"/>
  <headerFooter>
    <oddHeader>&amp;C&amp;"-,Pogrubiony"Budowa kontenera telekomunikacyjnego oraz wiaty wolnostojacej wraz z związanymi z nimi sieciami
- zadanie 1 - wykonanie płyt fundamentowych (zakres przedmiaru od Lp. 1 do Lp. 36)</oddHeader>
    <oddFooter>&amp;C&amp;P z &amp;N</oddFooter>
  </headerFooter>
  <rowBreaks count="2" manualBreakCount="2">
    <brk id="37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(fx) sumy Fundament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Wowra</dc:creator>
  <cp:lastModifiedBy>Marian Wowra</cp:lastModifiedBy>
  <cp:lastPrinted>2026-05-27T09:01:11Z</cp:lastPrinted>
  <dcterms:created xsi:type="dcterms:W3CDTF">2026-05-26T06:27:30Z</dcterms:created>
  <dcterms:modified xsi:type="dcterms:W3CDTF">2026-05-27T09:03:13Z</dcterms:modified>
</cp:coreProperties>
</file>