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020" activeTab="0"/>
  </bookViews>
  <sheets>
    <sheet name="Przedmiar - Ofer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<sst xmlns="http://schemas.openxmlformats.org/spreadsheetml/2006/main" count="305" uniqueCount="193">
  <si>
    <t>Mechaniczne plantowanie terenu, spycharka gąsienicowa 74 kW (100KM), kategoria gruntu I-II</t>
  </si>
  <si>
    <t>54</t>
  </si>
  <si>
    <t>KNNR 4/1611/1</t>
  </si>
  <si>
    <t>Zasypywanie wykopów szerokości 0,8-2,5 m o ścianach pionowych, głębokość do 3,0 m, kategoria gruntu I-II. Zasypanie ręczne 20%</t>
  </si>
  <si>
    <t>Montaż rurociągów z rur polietylenowych (PE, PEHD), Dz110mm</t>
  </si>
  <si>
    <t>Umocnienie ścian wykopów wraz z rozbiórką palami szalunkowymi stalowymi (wypraskami) w gruntach suchych, szerokość do 1 m, umocnienie ażurowe w gruncie kategorii III-IV, głębokość do 3 m</t>
  </si>
  <si>
    <t>14</t>
  </si>
  <si>
    <t>KNR 404/1103/4</t>
  </si>
  <si>
    <t>31</t>
  </si>
  <si>
    <t>Wywiezienie gruzu z terenu rozbiórki przy mechanicznym załadowaniu i wyładowaniu, transport samochodem samowyładowczym na odległość 1 km. Odwóz wraz z utylizacją.</t>
  </si>
  <si>
    <t>Wykopy oraz przekopy wykonywane na odkład koparkami podsiębiernymi, koparka 0,25-0,60, głębokość do 3 m, kategoria gruntu I-II. Wykopy ręczne 20%</t>
  </si>
  <si>
    <t>KNR 219/219/1</t>
  </si>
  <si>
    <t>35</t>
  </si>
  <si>
    <t>Budowa sieci wodociągowej i kanalizacji sanitarnej w rejonie ul. od Pogodnej i Napieralskiego w Rudziczce.</t>
  </si>
  <si>
    <t>50</t>
  </si>
  <si>
    <t>KNR 231/802/7</t>
  </si>
  <si>
    <t>Usunięcie warstwy ziemi urodzajnej (humusu) za pomocą spycharek, grubość warstwy do 15 cm</t>
  </si>
  <si>
    <t>Próba wodna szczelności sieci wodociągowych z rur typu HOBAS, PCW, PVC, PE, PEHD, (rurociąg 200·m) Dn·90-110·mm</t>
  </si>
  <si>
    <t>Montaż i demontaż konstrukcji podwieszeń kabli energetycznych i telekomunikacyjnych, typ lekki, montaż: rozpiętość 4,0 m</t>
  </si>
  <si>
    <t>KNR 201/221/6</t>
  </si>
  <si>
    <t>KNRW 218/901/1</t>
  </si>
  <si>
    <t>KNNR 4/1209/1</t>
  </si>
  <si>
    <t>10</t>
  </si>
  <si>
    <t>Jedn.</t>
  </si>
  <si>
    <t>Odtworzenie nawierzchni drogowych</t>
  </si>
  <si>
    <t>Nakłady uzupełniające do tablic za każdy dalszy rozpoczęty 1 km odległości transportu ponad 1 km samochodami samowyładowczymi, drogi o nawierzchni utwardzonej, kategoria  gruntu I-IV, samochód do 5 t.Odwóz nadmiaru gruntu wraz z utylizacją.</t>
  </si>
  <si>
    <t>KNNR 6/503/4</t>
  </si>
  <si>
    <t>33</t>
  </si>
  <si>
    <t>Analogia/Przewiert sterowany rurami Dz110mm</t>
  </si>
  <si>
    <t>KNR 201/605/1</t>
  </si>
  <si>
    <t>Rury ochronne (osłonowe), Fi 110 mm, PEHD dla zabezpieczenia gazociągu</t>
  </si>
  <si>
    <t>Analogia/Załadunek ziemi  koparkami przedsiębiernymi z transportem urobku samochodami samowyładowczymi na odległość do 1 km do miejsca wbudowania, koparka 0,25 m3, grunt kategorii I-IV</t>
  </si>
  <si>
    <t>Analogia/Zabezpieczenie nad wykopem kabli - rury ochronne dwudzielne AROT o śr. 110 mm</t>
  </si>
  <si>
    <t>16</t>
  </si>
  <si>
    <t>18</t>
  </si>
  <si>
    <t>KNNR 1/318/3</t>
  </si>
  <si>
    <t>Podstawa</t>
  </si>
  <si>
    <t>56</t>
  </si>
  <si>
    <t>12</t>
  </si>
  <si>
    <t>52</t>
  </si>
  <si>
    <t>39</t>
  </si>
  <si>
    <t>KNNR 1/113/2</t>
  </si>
  <si>
    <t>KNRW 218/110/4 (2)</t>
  </si>
  <si>
    <t>37</t>
  </si>
  <si>
    <t>44</t>
  </si>
  <si>
    <t>Montaż i demontaż konstrukcji podwieszeń rurociągów i kanałów, montaż: rozpiętość 4,0 m</t>
  </si>
  <si>
    <t>Studzienki połączeniowe drenażowe w dnie wykopu, Dn 400-500 mm</t>
  </si>
  <si>
    <t>Skrzyżowania z istniejacym uzbrojeniem terenu</t>
  </si>
  <si>
    <t>1</t>
  </si>
  <si>
    <t>Kpl</t>
  </si>
  <si>
    <t>KNRW 218/115/3</t>
  </si>
  <si>
    <t>Rozbiórka nawierzchni drogowych</t>
  </si>
  <si>
    <t>Przemieszczanie spycharkami mas ziemnych uprzednio odspojonych, odległość do 10 m, kategoria gruntu I-III</t>
  </si>
  <si>
    <t>Wykopy jamiste wykonywane koparkami podsiębiernymi na odkład, koparka 0,60·m3, grunt kategorii I-II - zasyp wykopu</t>
  </si>
  <si>
    <t>21</t>
  </si>
  <si>
    <t>Wodociąg Dz110mm</t>
  </si>
  <si>
    <t>kalkulacja własna - zajęcie pasa drogowego</t>
  </si>
  <si>
    <t>Montaż i demontaż konstrukcji podwieszeń kabli energetycznych i telekomunikacyjnych, typ lekki, demontaż: rozpiętość 4,0·m</t>
  </si>
  <si>
    <t>Rurociągi żeliwne kielichowe tymczasowe, rury Dn 80-100 mm</t>
  </si>
  <si>
    <t>KNNR 1/206/4</t>
  </si>
  <si>
    <t>5</t>
  </si>
  <si>
    <t>25</t>
  </si>
  <si>
    <t>Analogia/Kolano Łuk Dz110mm</t>
  </si>
  <si>
    <t>próba</t>
  </si>
  <si>
    <t>KNNR 4/1612/1</t>
  </si>
  <si>
    <t>KNRW 218/112/2</t>
  </si>
  <si>
    <t>Element</t>
  </si>
  <si>
    <t>40</t>
  </si>
  <si>
    <t>Ilość</t>
  </si>
  <si>
    <t>Krotn.</t>
  </si>
  <si>
    <t>3</t>
  </si>
  <si>
    <t>Jednokrotne płukanie sieci wodociągowej, (rurociąg 200·m) Dn·do 150·mm</t>
  </si>
  <si>
    <t>Kalk. własna/Odtworzenie uszkodzonych drenów melioracyjnych</t>
  </si>
  <si>
    <t>kalkulacja własna - nadzory branżowe</t>
  </si>
  <si>
    <t>KNNR 4/1206/1 (1)</t>
  </si>
  <si>
    <t>23</t>
  </si>
  <si>
    <t>48</t>
  </si>
  <si>
    <t>Dezynfekcja rurociągów sieci wodociągowej, (rurociąg 200·m) Dn·do 150·mm</t>
  </si>
  <si>
    <t>m2</t>
  </si>
  <si>
    <t>KNRW 709/2803/5</t>
  </si>
  <si>
    <t>Analogia/elekrtomufa PE100 Dz110</t>
  </si>
  <si>
    <t>46</t>
  </si>
  <si>
    <t>KNNR 1/313/4</t>
  </si>
  <si>
    <t>KNNR 1/208/2</t>
  </si>
  <si>
    <t>KNNR 1/618/1</t>
  </si>
  <si>
    <t>Cena jdn.</t>
  </si>
  <si>
    <t>KNRW 218/903/1</t>
  </si>
  <si>
    <t>Usunięcie warstwy ziemi urodzajnej (humusu) za pomocą spycharek, dodatek za każde dalsze 5 cm grubości</t>
  </si>
  <si>
    <t>KNNR 1/408/1</t>
  </si>
  <si>
    <t>42</t>
  </si>
  <si>
    <t>29</t>
  </si>
  <si>
    <t>9</t>
  </si>
  <si>
    <t>7</t>
  </si>
  <si>
    <t>27</t>
  </si>
  <si>
    <t>roboty inne</t>
  </si>
  <si>
    <t>KNNR 1/113/1</t>
  </si>
  <si>
    <t>34</t>
  </si>
  <si>
    <t>11</t>
  </si>
  <si>
    <t>Analogia/Hydranty nadziemny, zwężka dwukołnierzowa, króciec dwukołnierzowy, Łuk kołnierzowy.</t>
  </si>
  <si>
    <t>KNR 201/221/7</t>
  </si>
  <si>
    <t>Przewiert</t>
  </si>
  <si>
    <t>m-g</t>
  </si>
  <si>
    <t>KNR 231/802/8</t>
  </si>
  <si>
    <t>51</t>
  </si>
  <si>
    <t>15</t>
  </si>
  <si>
    <t>KNR 709/2803/5</t>
  </si>
  <si>
    <t>KNRW 219/306/5</t>
  </si>
  <si>
    <t>55</t>
  </si>
  <si>
    <t>Podłoża i obsypki z kruszyw naturalnych dowiezionych, piasek. Obsypka piaskowa rur</t>
  </si>
  <si>
    <t>Roboty ziemne koparkami podsiębiernymi z transportem urobku sam. samowył. do 1 km, w ziemi uprzednio zmagazynowanej w hałdach, koparka 0,60 m3, grunt kategorii I-III, spycharka 55 kW, samochód do 5 t.  Odwóz nadmiaru gruntu wraz z utylizacją.</t>
  </si>
  <si>
    <t>m</t>
  </si>
  <si>
    <t>KNNR 6/106/5</t>
  </si>
  <si>
    <t>30</t>
  </si>
  <si>
    <t>KNR 404/1103/5</t>
  </si>
  <si>
    <t>Analogia/Trójnik Dz110</t>
  </si>
  <si>
    <t>53</t>
  </si>
  <si>
    <t>Analogia/ Przeciąganie rurociągów Dz110mm</t>
  </si>
  <si>
    <t>13</t>
  </si>
  <si>
    <t>Wykopy oraz przekopy wykonywane na odkład koparkami podsiębiernymi, koparka 0,25-0,60, głębokość do 3 m, kategoria gruntu I-II. Wykopy mechaniczne 80%</t>
  </si>
  <si>
    <t>36</t>
  </si>
  <si>
    <t>kpl</t>
  </si>
  <si>
    <t>Analogia/Bloki oporowe z pod zasuwy i hydranty 0,5x0,5x0,1 - płyta chodnikowa</t>
  </si>
  <si>
    <t>KNNR 4/1119/1</t>
  </si>
  <si>
    <t>KNNR 6/113/6</t>
  </si>
  <si>
    <t>Pompowanie próbne pomiarowe lub oczyszczające, otwór Fi 150-500 mm</t>
  </si>
  <si>
    <t>Rozebranie podbudowy, z kruszywa kamiennego mechanicznie, dodatek za każdy dalszy 1·cm grubości podbudowy</t>
  </si>
  <si>
    <t>38</t>
  </si>
  <si>
    <t>Zasypywanie wykopów szerokości 0,8-2,5 m o ścianach pionowych, głębokość do 3,0 m, kategoria gruntu I-II. Zasypyanie mechaniczne 80%</t>
  </si>
  <si>
    <t>32</t>
  </si>
  <si>
    <t>KNNR 1/218/1</t>
  </si>
  <si>
    <t>Opis</t>
  </si>
  <si>
    <t>KNNR 1/210/2</t>
  </si>
  <si>
    <t>KNNR 11/501/5</t>
  </si>
  <si>
    <t>Wywiezienie gruzu z terenu rozbiórki przy mechanicznym załadowaniu i wyładowaniu, nakłądy uzupełniające na każdy dalszy rozpoczęty 1 km ponad 1 km transportu. Odwóz wraz z utylizacją.</t>
  </si>
  <si>
    <t>KNNR 6/113/2</t>
  </si>
  <si>
    <t>Podłoża i obsypki z kruszyw naturalnych dowiezionych, piasek. Podsypka piaskowa pod rury o gr. 20cm</t>
  </si>
  <si>
    <t>57</t>
  </si>
  <si>
    <t>19</t>
  </si>
  <si>
    <t>Zasuwa kołnierzowa krótka typ E DN 100 PN 16 z trzpieniem, teleskopową obudową i skrzynka uliczna do zasuw</t>
  </si>
  <si>
    <t>17</t>
  </si>
  <si>
    <t>szt</t>
  </si>
  <si>
    <t>KNRW 218/901/6</t>
  </si>
  <si>
    <t>Zagęszczanie nasypów, ubijakami mechanicznymi, grunt spoisty kategorii III-IV</t>
  </si>
  <si>
    <t>24</t>
  </si>
  <si>
    <t>Rozebranie podbudowy, z kruszywa kamiennego mechanicznie, grubość podbudowy 15 cm</t>
  </si>
  <si>
    <t>Roboty montażowe</t>
  </si>
  <si>
    <t>4</t>
  </si>
  <si>
    <t>Wykopy jamiste wykonywane koparkami podsiębiernymi na odkład, koparka 0,40·m3, grunt kategorii III</t>
  </si>
  <si>
    <t>Oznakowanie trasy wodociągu ułożonego w ziemi taśmą z tworzywa sztucznego   (R= 0,955, M= 1,000, S= 1,000)</t>
  </si>
  <si>
    <t>Humusowanie i obsianie skarp, humus grubości 5 cm</t>
  </si>
  <si>
    <t>Zagęszczanie nasypów, ubijakiem mechanicznym, grunt sypki kategorii I-II</t>
  </si>
  <si>
    <t>Podbudowy z kruszyw łamanych, warstwa dolna, po zagęszczeniu 20 cm</t>
  </si>
  <si>
    <t>Podbudowy z kruszyw łamanych, warstwa górna, po zagęszczeniu 15 cm</t>
  </si>
  <si>
    <t>odcinek</t>
  </si>
  <si>
    <t>41</t>
  </si>
  <si>
    <t>KNRW 218/903/6</t>
  </si>
  <si>
    <t>Kosztorys</t>
  </si>
  <si>
    <t>Analogia/Warstwa mrozoodporna, zagęszczanie mechaniczne, warstwa po zagęszczeniu 10 cm, pospółka</t>
  </si>
  <si>
    <t>45</t>
  </si>
  <si>
    <t>KNRW 709/2803/6</t>
  </si>
  <si>
    <t>20</t>
  </si>
  <si>
    <t>Analogia/Bloki oporowe z betonu kl. B15 na załomach trasy i trójnikach i pod armaturę</t>
  </si>
  <si>
    <t>Analogia/Tuleja kołnierzowa PE 100 Dz110/100</t>
  </si>
  <si>
    <t>43</t>
  </si>
  <si>
    <t>KNNR 4/1606/1</t>
  </si>
  <si>
    <t>Roboty ziemne</t>
  </si>
  <si>
    <t>KNNR 1/215/1</t>
  </si>
  <si>
    <t>KNR 201/236/2</t>
  </si>
  <si>
    <t>złącze</t>
  </si>
  <si>
    <t>Numer</t>
  </si>
  <si>
    <t>Analogia/Kołnierz PP/stal Dz110</t>
  </si>
  <si>
    <t>26</t>
  </si>
  <si>
    <t>6</t>
  </si>
  <si>
    <t>8</t>
  </si>
  <si>
    <t>Połączenie rur polietylenowych, ciśnieniowych PE, PEHD metodą zgrzewania czołowego, Fi 110·mm, z agregatem</t>
  </si>
  <si>
    <t>28</t>
  </si>
  <si>
    <t>KNNR 4/1112/2</t>
  </si>
  <si>
    <t>KNNR 4/1009/4</t>
  </si>
  <si>
    <t>22</t>
  </si>
  <si>
    <t>Usunięcie warstwy ziemi urodzajnej</t>
  </si>
  <si>
    <t>2</t>
  </si>
  <si>
    <t>Montaż i demontaż konstrukcji podwieszeń rurociągów i kanałów, demontaż: rozpiętość 4,0 m</t>
  </si>
  <si>
    <t>47</t>
  </si>
  <si>
    <t>KNNR 1/507/1</t>
  </si>
  <si>
    <t>kalkulacja własna - wykonanie badania wody w akredytowanym laboratorium</t>
  </si>
  <si>
    <t>m3</t>
  </si>
  <si>
    <t>49</t>
  </si>
  <si>
    <t>KNNR 1/611/1</t>
  </si>
  <si>
    <t/>
  </si>
  <si>
    <t>Wartość netto</t>
  </si>
  <si>
    <t>SUMA WARTOŚCI NETTO</t>
  </si>
  <si>
    <t>VAT</t>
  </si>
  <si>
    <t>SUMA WARTOŚCI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</si>
</sst>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</numFmts>
  <fonts count="41"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22">
      <selection activeCell="H70" sqref="H70"/>
    </sheetView>
  </sheetViews>
  <sheetFormatPr defaultColWidth="9.140625" defaultRowHeight="12.75"/>
  <cols>
    <col min="1" max="1" width="16.00390625" style="0" customWidth="1"/>
    <col min="2" max="2" width="23.00390625" style="0" customWidth="1"/>
    <col min="3" max="3" width="57.00390625" style="0" customWidth="1"/>
    <col min="4" max="4" width="14.00390625" style="0" customWidth="1"/>
    <col min="5" max="5" width="15.00390625" style="0" customWidth="1"/>
    <col min="6" max="6" width="13.00390625" style="0" customWidth="1"/>
    <col min="7" max="7" width="17.00390625" style="17" customWidth="1"/>
    <col min="8" max="8" width="17.00390625" style="0" customWidth="1"/>
  </cols>
  <sheetData>
    <row r="1" spans="1:8" ht="12.75">
      <c r="A1" s="2" t="s">
        <v>169</v>
      </c>
      <c r="B1" s="2" t="s">
        <v>36</v>
      </c>
      <c r="C1" s="2" t="s">
        <v>130</v>
      </c>
      <c r="D1" s="2" t="s">
        <v>23</v>
      </c>
      <c r="E1" s="2" t="s">
        <v>68</v>
      </c>
      <c r="F1" s="2" t="s">
        <v>69</v>
      </c>
      <c r="G1" s="2" t="s">
        <v>85</v>
      </c>
      <c r="H1" s="3" t="s">
        <v>189</v>
      </c>
    </row>
    <row r="2" spans="1:8" s="1" customFormat="1" ht="25.5">
      <c r="A2" s="4" t="s">
        <v>188</v>
      </c>
      <c r="B2" s="5" t="s">
        <v>156</v>
      </c>
      <c r="C2" s="5" t="s">
        <v>13</v>
      </c>
      <c r="D2" s="6" t="s">
        <v>188</v>
      </c>
      <c r="E2" s="6" t="s">
        <v>188</v>
      </c>
      <c r="F2" s="6" t="s">
        <v>188</v>
      </c>
      <c r="G2" s="15" t="s">
        <v>188</v>
      </c>
      <c r="H2" s="6" t="s">
        <v>188</v>
      </c>
    </row>
    <row r="3" spans="1:8" ht="12.75">
      <c r="A3" s="7" t="s">
        <v>48</v>
      </c>
      <c r="B3" s="8" t="s">
        <v>66</v>
      </c>
      <c r="C3" s="8" t="s">
        <v>55</v>
      </c>
      <c r="D3" s="9" t="s">
        <v>188</v>
      </c>
      <c r="E3" s="9" t="s">
        <v>188</v>
      </c>
      <c r="F3" s="9" t="s">
        <v>188</v>
      </c>
      <c r="G3" s="16" t="s">
        <v>188</v>
      </c>
      <c r="H3" s="9" t="s">
        <v>188</v>
      </c>
    </row>
    <row r="4" spans="1:8" ht="12.75">
      <c r="A4" s="7" t="s">
        <v>180</v>
      </c>
      <c r="B4" s="8" t="s">
        <v>66</v>
      </c>
      <c r="C4" s="8" t="s">
        <v>179</v>
      </c>
      <c r="D4" s="9" t="s">
        <v>188</v>
      </c>
      <c r="E4" s="9" t="s">
        <v>188</v>
      </c>
      <c r="F4" s="9" t="s">
        <v>188</v>
      </c>
      <c r="G4" s="16" t="s">
        <v>188</v>
      </c>
      <c r="H4" s="9" t="s">
        <v>188</v>
      </c>
    </row>
    <row r="5" spans="1:8" ht="21">
      <c r="A5" s="10" t="s">
        <v>48</v>
      </c>
      <c r="B5" s="11" t="s">
        <v>95</v>
      </c>
      <c r="C5" s="11" t="s">
        <v>16</v>
      </c>
      <c r="D5" s="11" t="s">
        <v>78</v>
      </c>
      <c r="E5" s="12">
        <v>106.25</v>
      </c>
      <c r="F5" s="12">
        <v>1</v>
      </c>
      <c r="G5" s="12"/>
      <c r="H5" s="13">
        <f>E5*F5*G5</f>
        <v>0</v>
      </c>
    </row>
    <row r="6" spans="1:8" ht="21">
      <c r="A6" s="10" t="s">
        <v>180</v>
      </c>
      <c r="B6" s="11" t="s">
        <v>41</v>
      </c>
      <c r="C6" s="11" t="s">
        <v>87</v>
      </c>
      <c r="D6" s="11" t="s">
        <v>78</v>
      </c>
      <c r="E6" s="12">
        <v>106.25</v>
      </c>
      <c r="F6" s="12">
        <v>1</v>
      </c>
      <c r="G6" s="12"/>
      <c r="H6" s="13">
        <f aca="true" t="shared" si="0" ref="H6:H68">E6*F6*G6</f>
        <v>0</v>
      </c>
    </row>
    <row r="7" spans="1:8" ht="21">
      <c r="A7" s="10" t="s">
        <v>70</v>
      </c>
      <c r="B7" s="11" t="s">
        <v>166</v>
      </c>
      <c r="C7" s="11" t="s">
        <v>52</v>
      </c>
      <c r="D7" s="11" t="s">
        <v>185</v>
      </c>
      <c r="E7" s="12">
        <v>21.25</v>
      </c>
      <c r="F7" s="12">
        <v>1</v>
      </c>
      <c r="G7" s="12"/>
      <c r="H7" s="13">
        <f>E7*F7*G7</f>
        <v>0</v>
      </c>
    </row>
    <row r="8" spans="1:8" ht="12.75">
      <c r="A8" s="7" t="s">
        <v>70</v>
      </c>
      <c r="B8" s="8" t="s">
        <v>66</v>
      </c>
      <c r="C8" s="8" t="s">
        <v>51</v>
      </c>
      <c r="D8" s="9" t="s">
        <v>188</v>
      </c>
      <c r="E8" s="9" t="s">
        <v>188</v>
      </c>
      <c r="F8" s="9" t="s">
        <v>188</v>
      </c>
      <c r="G8" s="12"/>
      <c r="H8" s="13"/>
    </row>
    <row r="9" spans="1:8" ht="21">
      <c r="A9" s="10" t="s">
        <v>146</v>
      </c>
      <c r="B9" s="11" t="s">
        <v>15</v>
      </c>
      <c r="C9" s="11" t="s">
        <v>144</v>
      </c>
      <c r="D9" s="11" t="s">
        <v>78</v>
      </c>
      <c r="E9" s="12">
        <v>10</v>
      </c>
      <c r="F9" s="12">
        <v>1</v>
      </c>
      <c r="G9" s="12"/>
      <c r="H9" s="13">
        <f t="shared" si="0"/>
        <v>0</v>
      </c>
    </row>
    <row r="10" spans="1:8" ht="21">
      <c r="A10" s="10" t="s">
        <v>60</v>
      </c>
      <c r="B10" s="11" t="s">
        <v>102</v>
      </c>
      <c r="C10" s="11" t="s">
        <v>125</v>
      </c>
      <c r="D10" s="11" t="s">
        <v>78</v>
      </c>
      <c r="E10" s="12">
        <v>10</v>
      </c>
      <c r="F10" s="12">
        <v>25</v>
      </c>
      <c r="G10" s="12"/>
      <c r="H10" s="13">
        <f t="shared" si="0"/>
        <v>0</v>
      </c>
    </row>
    <row r="11" spans="1:8" ht="31.5">
      <c r="A11" s="10" t="s">
        <v>172</v>
      </c>
      <c r="B11" s="11" t="s">
        <v>7</v>
      </c>
      <c r="C11" s="11" t="s">
        <v>9</v>
      </c>
      <c r="D11" s="11" t="s">
        <v>185</v>
      </c>
      <c r="E11" s="12">
        <v>4</v>
      </c>
      <c r="F11" s="12">
        <v>1</v>
      </c>
      <c r="G11" s="12"/>
      <c r="H11" s="13">
        <f t="shared" si="0"/>
        <v>0</v>
      </c>
    </row>
    <row r="12" spans="1:8" ht="31.5">
      <c r="A12" s="10" t="s">
        <v>92</v>
      </c>
      <c r="B12" s="11" t="s">
        <v>113</v>
      </c>
      <c r="C12" s="11" t="s">
        <v>133</v>
      </c>
      <c r="D12" s="11" t="s">
        <v>185</v>
      </c>
      <c r="E12" s="12">
        <v>4</v>
      </c>
      <c r="F12" s="12">
        <v>4</v>
      </c>
      <c r="G12" s="12"/>
      <c r="H12" s="13">
        <f>E12*F12*G12</f>
        <v>0</v>
      </c>
    </row>
    <row r="13" spans="1:8" ht="12.75">
      <c r="A13" s="7" t="s">
        <v>146</v>
      </c>
      <c r="B13" s="8" t="s">
        <v>66</v>
      </c>
      <c r="C13" s="8" t="s">
        <v>165</v>
      </c>
      <c r="D13" s="9" t="s">
        <v>188</v>
      </c>
      <c r="E13" s="9" t="s">
        <v>188</v>
      </c>
      <c r="F13" s="9" t="s">
        <v>188</v>
      </c>
      <c r="G13" s="12"/>
      <c r="H13" s="13"/>
    </row>
    <row r="14" spans="1:8" ht="31.5">
      <c r="A14" s="10" t="s">
        <v>173</v>
      </c>
      <c r="B14" s="11" t="s">
        <v>131</v>
      </c>
      <c r="C14" s="11" t="s">
        <v>118</v>
      </c>
      <c r="D14" s="11" t="s">
        <v>185</v>
      </c>
      <c r="E14" s="12">
        <v>110.16</v>
      </c>
      <c r="F14" s="12">
        <v>1</v>
      </c>
      <c r="G14" s="12"/>
      <c r="H14" s="13">
        <f t="shared" si="0"/>
        <v>0</v>
      </c>
    </row>
    <row r="15" spans="1:8" ht="31.5">
      <c r="A15" s="10" t="s">
        <v>91</v>
      </c>
      <c r="B15" s="11" t="s">
        <v>131</v>
      </c>
      <c r="C15" s="11" t="s">
        <v>10</v>
      </c>
      <c r="D15" s="11" t="s">
        <v>185</v>
      </c>
      <c r="E15" s="12">
        <v>27.54</v>
      </c>
      <c r="F15" s="12">
        <v>1</v>
      </c>
      <c r="G15" s="12"/>
      <c r="H15" s="13">
        <f t="shared" si="0"/>
        <v>0</v>
      </c>
    </row>
    <row r="16" spans="1:8" ht="31.5">
      <c r="A16" s="10" t="s">
        <v>22</v>
      </c>
      <c r="B16" s="11" t="s">
        <v>82</v>
      </c>
      <c r="C16" s="11" t="s">
        <v>5</v>
      </c>
      <c r="D16" s="11" t="s">
        <v>78</v>
      </c>
      <c r="E16" s="12">
        <v>323</v>
      </c>
      <c r="F16" s="12">
        <v>1</v>
      </c>
      <c r="G16" s="12"/>
      <c r="H16" s="13">
        <f t="shared" si="0"/>
        <v>0</v>
      </c>
    </row>
    <row r="17" spans="1:8" ht="12.75">
      <c r="A17" s="10" t="s">
        <v>97</v>
      </c>
      <c r="B17" s="11" t="s">
        <v>84</v>
      </c>
      <c r="C17" s="11" t="s">
        <v>46</v>
      </c>
      <c r="D17" s="11" t="s">
        <v>140</v>
      </c>
      <c r="E17" s="12">
        <v>1</v>
      </c>
      <c r="F17" s="12">
        <v>1</v>
      </c>
      <c r="G17" s="12"/>
      <c r="H17" s="13">
        <f t="shared" si="0"/>
        <v>0</v>
      </c>
    </row>
    <row r="18" spans="1:8" ht="12.75">
      <c r="A18" s="10" t="s">
        <v>38</v>
      </c>
      <c r="B18" s="11" t="s">
        <v>187</v>
      </c>
      <c r="C18" s="11" t="s">
        <v>58</v>
      </c>
      <c r="D18" s="11" t="s">
        <v>110</v>
      </c>
      <c r="E18" s="12">
        <v>10</v>
      </c>
      <c r="F18" s="12">
        <v>1</v>
      </c>
      <c r="G18" s="12"/>
      <c r="H18" s="13">
        <f t="shared" si="0"/>
        <v>0</v>
      </c>
    </row>
    <row r="19" spans="1:8" ht="12.75">
      <c r="A19" s="10" t="s">
        <v>117</v>
      </c>
      <c r="B19" s="11" t="s">
        <v>29</v>
      </c>
      <c r="C19" s="11" t="s">
        <v>124</v>
      </c>
      <c r="D19" s="11" t="s">
        <v>101</v>
      </c>
      <c r="E19" s="12">
        <v>10</v>
      </c>
      <c r="F19" s="12">
        <v>1</v>
      </c>
      <c r="G19" s="12"/>
      <c r="H19" s="13">
        <f t="shared" si="0"/>
        <v>0</v>
      </c>
    </row>
    <row r="20" spans="1:8" ht="21">
      <c r="A20" s="10" t="s">
        <v>6</v>
      </c>
      <c r="B20" s="11" t="s">
        <v>35</v>
      </c>
      <c r="C20" s="11" t="s">
        <v>127</v>
      </c>
      <c r="D20" s="11" t="s">
        <v>185</v>
      </c>
      <c r="E20" s="12">
        <v>85.07</v>
      </c>
      <c r="F20" s="12">
        <v>1</v>
      </c>
      <c r="G20" s="12"/>
      <c r="H20" s="13">
        <f t="shared" si="0"/>
        <v>0</v>
      </c>
    </row>
    <row r="21" spans="1:8" ht="21">
      <c r="A21" s="10" t="s">
        <v>104</v>
      </c>
      <c r="B21" s="11" t="s">
        <v>35</v>
      </c>
      <c r="C21" s="11" t="s">
        <v>3</v>
      </c>
      <c r="D21" s="11" t="s">
        <v>185</v>
      </c>
      <c r="E21" s="12">
        <v>21.27</v>
      </c>
      <c r="F21" s="12">
        <v>1</v>
      </c>
      <c r="G21" s="12"/>
      <c r="H21" s="13">
        <f t="shared" si="0"/>
        <v>0</v>
      </c>
    </row>
    <row r="22" spans="1:8" ht="31.5">
      <c r="A22" s="10" t="s">
        <v>33</v>
      </c>
      <c r="B22" s="11" t="s">
        <v>83</v>
      </c>
      <c r="C22" s="11" t="s">
        <v>31</v>
      </c>
      <c r="D22" s="11" t="s">
        <v>185</v>
      </c>
      <c r="E22" s="12">
        <v>25.09</v>
      </c>
      <c r="F22" s="12">
        <v>1</v>
      </c>
      <c r="G22" s="12"/>
      <c r="H22" s="13">
        <f t="shared" si="0"/>
        <v>0</v>
      </c>
    </row>
    <row r="23" spans="1:8" ht="42">
      <c r="A23" s="10" t="s">
        <v>139</v>
      </c>
      <c r="B23" s="11" t="s">
        <v>59</v>
      </c>
      <c r="C23" s="11" t="s">
        <v>109</v>
      </c>
      <c r="D23" s="11" t="s">
        <v>185</v>
      </c>
      <c r="E23" s="12">
        <v>25.09</v>
      </c>
      <c r="F23" s="12">
        <v>1</v>
      </c>
      <c r="G23" s="12"/>
      <c r="H23" s="13">
        <f t="shared" si="0"/>
        <v>0</v>
      </c>
    </row>
    <row r="24" spans="1:8" ht="42">
      <c r="A24" s="10" t="s">
        <v>34</v>
      </c>
      <c r="B24" s="11" t="s">
        <v>83</v>
      </c>
      <c r="C24" s="11" t="s">
        <v>25</v>
      </c>
      <c r="D24" s="11" t="s">
        <v>185</v>
      </c>
      <c r="E24" s="12">
        <v>25.09</v>
      </c>
      <c r="F24" s="12">
        <v>4</v>
      </c>
      <c r="G24" s="12"/>
      <c r="H24" s="13">
        <f t="shared" si="0"/>
        <v>0</v>
      </c>
    </row>
    <row r="25" spans="1:8" ht="12.75">
      <c r="A25" s="10" t="s">
        <v>137</v>
      </c>
      <c r="B25" s="11" t="s">
        <v>88</v>
      </c>
      <c r="C25" s="11" t="s">
        <v>150</v>
      </c>
      <c r="D25" s="11" t="s">
        <v>185</v>
      </c>
      <c r="E25" s="12">
        <v>106.34</v>
      </c>
      <c r="F25" s="12">
        <v>1</v>
      </c>
      <c r="G25" s="12"/>
      <c r="H25" s="13">
        <f t="shared" si="0"/>
        <v>0</v>
      </c>
    </row>
    <row r="26" spans="1:8" ht="21">
      <c r="A26" s="10" t="s">
        <v>160</v>
      </c>
      <c r="B26" s="11" t="s">
        <v>129</v>
      </c>
      <c r="C26" s="11" t="s">
        <v>0</v>
      </c>
      <c r="D26" s="11" t="s">
        <v>78</v>
      </c>
      <c r="E26" s="12">
        <v>106.25</v>
      </c>
      <c r="F26" s="12">
        <v>1</v>
      </c>
      <c r="G26" s="12"/>
      <c r="H26" s="13">
        <f t="shared" si="0"/>
        <v>0</v>
      </c>
    </row>
    <row r="27" spans="1:8" ht="12.75">
      <c r="A27" s="10" t="s">
        <v>54</v>
      </c>
      <c r="B27" s="11" t="s">
        <v>183</v>
      </c>
      <c r="C27" s="11" t="s">
        <v>149</v>
      </c>
      <c r="D27" s="11" t="s">
        <v>78</v>
      </c>
      <c r="E27" s="12">
        <v>106.25</v>
      </c>
      <c r="F27" s="12">
        <v>1</v>
      </c>
      <c r="G27" s="12"/>
      <c r="H27" s="13">
        <f t="shared" si="0"/>
        <v>0</v>
      </c>
    </row>
    <row r="28" spans="1:8" ht="12.75">
      <c r="A28" s="10" t="s">
        <v>178</v>
      </c>
      <c r="B28" s="11" t="s">
        <v>183</v>
      </c>
      <c r="C28" s="11" t="s">
        <v>149</v>
      </c>
      <c r="D28" s="11" t="s">
        <v>78</v>
      </c>
      <c r="E28" s="12">
        <v>106.25</v>
      </c>
      <c r="F28" s="12">
        <v>1</v>
      </c>
      <c r="G28" s="12"/>
      <c r="H28" s="13">
        <f t="shared" si="0"/>
        <v>0</v>
      </c>
    </row>
    <row r="29" spans="1:8" ht="12.75">
      <c r="A29" s="7" t="s">
        <v>60</v>
      </c>
      <c r="B29" s="8" t="s">
        <v>66</v>
      </c>
      <c r="C29" s="8" t="s">
        <v>145</v>
      </c>
      <c r="D29" s="9" t="s">
        <v>188</v>
      </c>
      <c r="E29" s="9" t="s">
        <v>188</v>
      </c>
      <c r="F29" s="9" t="s">
        <v>188</v>
      </c>
      <c r="G29" s="12"/>
      <c r="H29" s="13"/>
    </row>
    <row r="30" spans="1:8" ht="21">
      <c r="A30" s="10" t="s">
        <v>75</v>
      </c>
      <c r="B30" s="11" t="s">
        <v>132</v>
      </c>
      <c r="C30" s="11" t="s">
        <v>135</v>
      </c>
      <c r="D30" s="11" t="s">
        <v>185</v>
      </c>
      <c r="E30" s="12">
        <v>13.6</v>
      </c>
      <c r="F30" s="12">
        <v>1</v>
      </c>
      <c r="G30" s="12"/>
      <c r="H30" s="13">
        <f t="shared" si="0"/>
        <v>0</v>
      </c>
    </row>
    <row r="31" spans="1:8" ht="21">
      <c r="A31" s="10" t="s">
        <v>143</v>
      </c>
      <c r="B31" s="11" t="s">
        <v>132</v>
      </c>
      <c r="C31" s="11" t="s">
        <v>108</v>
      </c>
      <c r="D31" s="11" t="s">
        <v>185</v>
      </c>
      <c r="E31" s="12">
        <v>20.1</v>
      </c>
      <c r="F31" s="12">
        <v>1</v>
      </c>
      <c r="G31" s="12"/>
      <c r="H31" s="13">
        <f t="shared" si="0"/>
        <v>0</v>
      </c>
    </row>
    <row r="32" spans="1:8" ht="12.75">
      <c r="A32" s="10" t="s">
        <v>61</v>
      </c>
      <c r="B32" s="11" t="s">
        <v>177</v>
      </c>
      <c r="C32" s="11" t="s">
        <v>4</v>
      </c>
      <c r="D32" s="11" t="s">
        <v>110</v>
      </c>
      <c r="E32" s="12">
        <v>85</v>
      </c>
      <c r="F32" s="12">
        <v>1</v>
      </c>
      <c r="G32" s="12"/>
      <c r="H32" s="13">
        <f t="shared" si="0"/>
        <v>0</v>
      </c>
    </row>
    <row r="33" spans="1:8" ht="21">
      <c r="A33" s="10" t="s">
        <v>171</v>
      </c>
      <c r="B33" s="11" t="s">
        <v>42</v>
      </c>
      <c r="C33" s="11" t="s">
        <v>174</v>
      </c>
      <c r="D33" s="11" t="s">
        <v>168</v>
      </c>
      <c r="E33" s="12">
        <v>11</v>
      </c>
      <c r="F33" s="12">
        <v>1</v>
      </c>
      <c r="G33" s="12"/>
      <c r="H33" s="13">
        <f t="shared" si="0"/>
        <v>0</v>
      </c>
    </row>
    <row r="34" spans="1:8" ht="21">
      <c r="A34" s="10" t="s">
        <v>93</v>
      </c>
      <c r="B34" s="11" t="s">
        <v>11</v>
      </c>
      <c r="C34" s="11" t="s">
        <v>148</v>
      </c>
      <c r="D34" s="11" t="s">
        <v>110</v>
      </c>
      <c r="E34" s="12">
        <v>85</v>
      </c>
      <c r="F34" s="12">
        <v>1</v>
      </c>
      <c r="G34" s="12"/>
      <c r="H34" s="13">
        <f t="shared" si="0"/>
        <v>0</v>
      </c>
    </row>
    <row r="35" spans="1:8" ht="12.75">
      <c r="A35" s="10" t="s">
        <v>175</v>
      </c>
      <c r="B35" s="11" t="s">
        <v>79</v>
      </c>
      <c r="C35" s="11" t="s">
        <v>62</v>
      </c>
      <c r="D35" s="11" t="s">
        <v>140</v>
      </c>
      <c r="E35" s="12">
        <v>2</v>
      </c>
      <c r="F35" s="12">
        <v>1</v>
      </c>
      <c r="G35" s="12"/>
      <c r="H35" s="13">
        <f t="shared" si="0"/>
        <v>0</v>
      </c>
    </row>
    <row r="36" spans="1:8" ht="12.75">
      <c r="A36" s="10" t="s">
        <v>90</v>
      </c>
      <c r="B36" s="11" t="s">
        <v>159</v>
      </c>
      <c r="C36" s="11" t="s">
        <v>114</v>
      </c>
      <c r="D36" s="11" t="s">
        <v>140</v>
      </c>
      <c r="E36" s="12">
        <v>1</v>
      </c>
      <c r="F36" s="12">
        <v>1</v>
      </c>
      <c r="G36" s="12"/>
      <c r="H36" s="13">
        <f t="shared" si="0"/>
        <v>0</v>
      </c>
    </row>
    <row r="37" spans="1:8" ht="12.75">
      <c r="A37" s="10" t="s">
        <v>112</v>
      </c>
      <c r="B37" s="11" t="s">
        <v>105</v>
      </c>
      <c r="C37" s="11" t="s">
        <v>80</v>
      </c>
      <c r="D37" s="11" t="s">
        <v>140</v>
      </c>
      <c r="E37" s="12">
        <v>4</v>
      </c>
      <c r="F37" s="12">
        <v>1</v>
      </c>
      <c r="G37" s="12"/>
      <c r="H37" s="13">
        <f t="shared" si="0"/>
        <v>0</v>
      </c>
    </row>
    <row r="38" spans="1:8" ht="12.75">
      <c r="A38" s="10" t="s">
        <v>8</v>
      </c>
      <c r="B38" s="11" t="s">
        <v>50</v>
      </c>
      <c r="C38" s="11" t="s">
        <v>170</v>
      </c>
      <c r="D38" s="11" t="s">
        <v>140</v>
      </c>
      <c r="E38" s="12">
        <v>4</v>
      </c>
      <c r="F38" s="12">
        <v>1</v>
      </c>
      <c r="G38" s="12"/>
      <c r="H38" s="13">
        <f t="shared" si="0"/>
        <v>0</v>
      </c>
    </row>
    <row r="39" spans="1:8" ht="12.75">
      <c r="A39" s="10" t="s">
        <v>128</v>
      </c>
      <c r="B39" s="11" t="s">
        <v>65</v>
      </c>
      <c r="C39" s="11" t="s">
        <v>162</v>
      </c>
      <c r="D39" s="11" t="s">
        <v>140</v>
      </c>
      <c r="E39" s="12">
        <v>4</v>
      </c>
      <c r="F39" s="12">
        <v>1</v>
      </c>
      <c r="G39" s="12"/>
      <c r="H39" s="13">
        <f t="shared" si="0"/>
        <v>0</v>
      </c>
    </row>
    <row r="40" spans="1:8" ht="21">
      <c r="A40" s="10" t="s">
        <v>27</v>
      </c>
      <c r="B40" s="11" t="s">
        <v>176</v>
      </c>
      <c r="C40" s="11" t="s">
        <v>138</v>
      </c>
      <c r="D40" s="11" t="s">
        <v>120</v>
      </c>
      <c r="E40" s="12">
        <v>2</v>
      </c>
      <c r="F40" s="12">
        <v>1</v>
      </c>
      <c r="G40" s="12"/>
      <c r="H40" s="13">
        <f t="shared" si="0"/>
        <v>0</v>
      </c>
    </row>
    <row r="41" spans="1:8" ht="21">
      <c r="A41" s="10" t="s">
        <v>96</v>
      </c>
      <c r="B41" s="11" t="s">
        <v>122</v>
      </c>
      <c r="C41" s="11" t="s">
        <v>98</v>
      </c>
      <c r="D41" s="11" t="s">
        <v>120</v>
      </c>
      <c r="E41" s="12">
        <v>2</v>
      </c>
      <c r="F41" s="12">
        <v>1</v>
      </c>
      <c r="G41" s="12"/>
      <c r="H41" s="13">
        <f t="shared" si="0"/>
        <v>0</v>
      </c>
    </row>
    <row r="42" spans="1:8" ht="21">
      <c r="A42" s="10" t="s">
        <v>12</v>
      </c>
      <c r="B42" s="11" t="s">
        <v>26</v>
      </c>
      <c r="C42" s="11" t="s">
        <v>161</v>
      </c>
      <c r="D42" s="11" t="s">
        <v>185</v>
      </c>
      <c r="E42" s="12">
        <v>0.6</v>
      </c>
      <c r="F42" s="12">
        <v>1</v>
      </c>
      <c r="G42" s="12"/>
      <c r="H42" s="13">
        <f t="shared" si="0"/>
        <v>0</v>
      </c>
    </row>
    <row r="43" spans="1:8" ht="21">
      <c r="A43" s="10" t="s">
        <v>119</v>
      </c>
      <c r="B43" s="11" t="s">
        <v>26</v>
      </c>
      <c r="C43" s="11" t="s">
        <v>121</v>
      </c>
      <c r="D43" s="11" t="s">
        <v>185</v>
      </c>
      <c r="E43" s="12">
        <v>0.13</v>
      </c>
      <c r="F43" s="12">
        <v>1</v>
      </c>
      <c r="G43" s="12"/>
      <c r="H43" s="13">
        <f t="shared" si="0"/>
        <v>0</v>
      </c>
    </row>
    <row r="44" spans="1:8" ht="12.75">
      <c r="A44" s="7" t="s">
        <v>172</v>
      </c>
      <c r="B44" s="8" t="s">
        <v>66</v>
      </c>
      <c r="C44" s="8" t="s">
        <v>47</v>
      </c>
      <c r="D44" s="9" t="s">
        <v>188</v>
      </c>
      <c r="E44" s="9" t="s">
        <v>188</v>
      </c>
      <c r="F44" s="9" t="s">
        <v>188</v>
      </c>
      <c r="G44" s="12"/>
      <c r="H44" s="13"/>
    </row>
    <row r="45" spans="1:8" ht="21">
      <c r="A45" s="10" t="s">
        <v>43</v>
      </c>
      <c r="B45" s="11" t="s">
        <v>86</v>
      </c>
      <c r="C45" s="11" t="s">
        <v>45</v>
      </c>
      <c r="D45" s="11" t="s">
        <v>120</v>
      </c>
      <c r="E45" s="12">
        <v>1</v>
      </c>
      <c r="F45" s="12">
        <v>1</v>
      </c>
      <c r="G45" s="12"/>
      <c r="H45" s="13">
        <f t="shared" si="0"/>
        <v>0</v>
      </c>
    </row>
    <row r="46" spans="1:8" ht="21">
      <c r="A46" s="10" t="s">
        <v>126</v>
      </c>
      <c r="B46" s="11" t="s">
        <v>155</v>
      </c>
      <c r="C46" s="11" t="s">
        <v>181</v>
      </c>
      <c r="D46" s="11" t="s">
        <v>120</v>
      </c>
      <c r="E46" s="12">
        <v>1</v>
      </c>
      <c r="F46" s="12">
        <v>1</v>
      </c>
      <c r="G46" s="12"/>
      <c r="H46" s="13">
        <f t="shared" si="0"/>
        <v>0</v>
      </c>
    </row>
    <row r="47" spans="1:8" ht="21">
      <c r="A47" s="10" t="s">
        <v>40</v>
      </c>
      <c r="B47" s="11" t="s">
        <v>20</v>
      </c>
      <c r="C47" s="11" t="s">
        <v>18</v>
      </c>
      <c r="D47" s="11" t="s">
        <v>120</v>
      </c>
      <c r="E47" s="12">
        <v>1</v>
      </c>
      <c r="F47" s="12">
        <v>1</v>
      </c>
      <c r="G47" s="12"/>
      <c r="H47" s="13">
        <f>E47*F47*G47</f>
        <v>0</v>
      </c>
    </row>
    <row r="48" spans="1:8" ht="21">
      <c r="A48" s="10" t="s">
        <v>67</v>
      </c>
      <c r="B48" s="11" t="s">
        <v>141</v>
      </c>
      <c r="C48" s="11" t="s">
        <v>57</v>
      </c>
      <c r="D48" s="11" t="s">
        <v>120</v>
      </c>
      <c r="E48" s="12">
        <v>1</v>
      </c>
      <c r="F48" s="12">
        <v>1</v>
      </c>
      <c r="G48" s="12"/>
      <c r="H48" s="13">
        <f t="shared" si="0"/>
        <v>0</v>
      </c>
    </row>
    <row r="49" spans="1:8" ht="21">
      <c r="A49" s="10" t="s">
        <v>154</v>
      </c>
      <c r="B49" s="11" t="s">
        <v>106</v>
      </c>
      <c r="C49" s="11" t="s">
        <v>32</v>
      </c>
      <c r="D49" s="11" t="s">
        <v>110</v>
      </c>
      <c r="E49" s="12">
        <v>2.5</v>
      </c>
      <c r="F49" s="12">
        <v>1</v>
      </c>
      <c r="G49" s="12"/>
      <c r="H49" s="13">
        <f t="shared" si="0"/>
        <v>0</v>
      </c>
    </row>
    <row r="50" spans="1:8" ht="12.75">
      <c r="A50" s="10" t="s">
        <v>89</v>
      </c>
      <c r="B50" s="11" t="s">
        <v>106</v>
      </c>
      <c r="C50" s="11" t="s">
        <v>30</v>
      </c>
      <c r="D50" s="11" t="s">
        <v>110</v>
      </c>
      <c r="E50" s="12">
        <v>3</v>
      </c>
      <c r="F50" s="12">
        <v>1</v>
      </c>
      <c r="G50" s="12"/>
      <c r="H50" s="13">
        <f t="shared" si="0"/>
        <v>0</v>
      </c>
    </row>
    <row r="51" spans="1:8" ht="12.75">
      <c r="A51" s="10" t="s">
        <v>163</v>
      </c>
      <c r="B51" s="11" t="s">
        <v>64</v>
      </c>
      <c r="C51" s="11" t="s">
        <v>71</v>
      </c>
      <c r="D51" s="11" t="s">
        <v>153</v>
      </c>
      <c r="E51" s="12">
        <v>1</v>
      </c>
      <c r="F51" s="12">
        <v>1</v>
      </c>
      <c r="G51" s="12"/>
      <c r="H51" s="13">
        <f t="shared" si="0"/>
        <v>0</v>
      </c>
    </row>
    <row r="52" spans="1:8" ht="12.75">
      <c r="A52" s="10" t="s">
        <v>44</v>
      </c>
      <c r="B52" s="11" t="s">
        <v>2</v>
      </c>
      <c r="C52" s="11" t="s">
        <v>77</v>
      </c>
      <c r="D52" s="11" t="s">
        <v>153</v>
      </c>
      <c r="E52" s="12">
        <v>1</v>
      </c>
      <c r="F52" s="12">
        <v>1</v>
      </c>
      <c r="G52" s="12"/>
      <c r="H52" s="13">
        <f t="shared" si="0"/>
        <v>0</v>
      </c>
    </row>
    <row r="53" spans="1:8" ht="21">
      <c r="A53" s="10" t="s">
        <v>158</v>
      </c>
      <c r="B53" s="11" t="s">
        <v>164</v>
      </c>
      <c r="C53" s="11" t="s">
        <v>17</v>
      </c>
      <c r="D53" s="11" t="s">
        <v>63</v>
      </c>
      <c r="E53" s="12">
        <v>1</v>
      </c>
      <c r="F53" s="12">
        <v>1</v>
      </c>
      <c r="G53" s="12"/>
      <c r="H53" s="13">
        <f t="shared" si="0"/>
        <v>0</v>
      </c>
    </row>
    <row r="54" spans="1:8" ht="12.75">
      <c r="A54" s="7" t="s">
        <v>92</v>
      </c>
      <c r="B54" s="8" t="s">
        <v>66</v>
      </c>
      <c r="C54" s="8" t="s">
        <v>100</v>
      </c>
      <c r="D54" s="9" t="s">
        <v>188</v>
      </c>
      <c r="E54" s="9" t="s">
        <v>188</v>
      </c>
      <c r="F54" s="9" t="s">
        <v>188</v>
      </c>
      <c r="G54" s="12"/>
      <c r="H54" s="13"/>
    </row>
    <row r="55" spans="1:8" ht="21">
      <c r="A55" s="10" t="s">
        <v>81</v>
      </c>
      <c r="B55" s="11" t="s">
        <v>19</v>
      </c>
      <c r="C55" s="11" t="s">
        <v>147</v>
      </c>
      <c r="D55" s="11" t="s">
        <v>185</v>
      </c>
      <c r="E55" s="12">
        <v>20</v>
      </c>
      <c r="F55" s="12">
        <v>1</v>
      </c>
      <c r="G55" s="12"/>
      <c r="H55" s="13">
        <f t="shared" si="0"/>
        <v>0</v>
      </c>
    </row>
    <row r="56" spans="1:8" ht="21">
      <c r="A56" s="10" t="s">
        <v>182</v>
      </c>
      <c r="B56" s="11" t="s">
        <v>99</v>
      </c>
      <c r="C56" s="11" t="s">
        <v>53</v>
      </c>
      <c r="D56" s="11" t="s">
        <v>185</v>
      </c>
      <c r="E56" s="12">
        <v>20</v>
      </c>
      <c r="F56" s="12">
        <v>1</v>
      </c>
      <c r="G56" s="12"/>
      <c r="H56" s="13">
        <f t="shared" si="0"/>
        <v>0</v>
      </c>
    </row>
    <row r="57" spans="1:8" ht="12.75">
      <c r="A57" s="10" t="s">
        <v>76</v>
      </c>
      <c r="B57" s="11" t="s">
        <v>167</v>
      </c>
      <c r="C57" s="11" t="s">
        <v>142</v>
      </c>
      <c r="D57" s="11" t="s">
        <v>185</v>
      </c>
      <c r="E57" s="12">
        <v>20</v>
      </c>
      <c r="F57" s="12">
        <v>1</v>
      </c>
      <c r="G57" s="12"/>
      <c r="H57" s="13">
        <f t="shared" si="0"/>
        <v>0</v>
      </c>
    </row>
    <row r="58" spans="1:8" ht="12.75">
      <c r="A58" s="10" t="s">
        <v>186</v>
      </c>
      <c r="B58" s="11" t="s">
        <v>74</v>
      </c>
      <c r="C58" s="11" t="s">
        <v>28</v>
      </c>
      <c r="D58" s="11" t="s">
        <v>110</v>
      </c>
      <c r="E58" s="12">
        <v>115</v>
      </c>
      <c r="F58" s="12">
        <v>1</v>
      </c>
      <c r="G58" s="12"/>
      <c r="H58" s="13">
        <f t="shared" si="0"/>
        <v>0</v>
      </c>
    </row>
    <row r="59" spans="1:8" ht="12.75">
      <c r="A59" s="10" t="s">
        <v>14</v>
      </c>
      <c r="B59" s="11" t="s">
        <v>21</v>
      </c>
      <c r="C59" s="11" t="s">
        <v>116</v>
      </c>
      <c r="D59" s="11" t="s">
        <v>110</v>
      </c>
      <c r="E59" s="12">
        <v>115</v>
      </c>
      <c r="F59" s="12">
        <v>1</v>
      </c>
      <c r="G59" s="12"/>
      <c r="H59" s="13">
        <f t="shared" si="0"/>
        <v>0</v>
      </c>
    </row>
    <row r="60" spans="1:8" ht="12.75">
      <c r="A60" s="7" t="s">
        <v>173</v>
      </c>
      <c r="B60" s="8" t="s">
        <v>66</v>
      </c>
      <c r="C60" s="8" t="s">
        <v>94</v>
      </c>
      <c r="D60" s="9" t="s">
        <v>188</v>
      </c>
      <c r="E60" s="9" t="s">
        <v>188</v>
      </c>
      <c r="F60" s="9" t="s">
        <v>188</v>
      </c>
      <c r="G60" s="12"/>
      <c r="H60" s="13"/>
    </row>
    <row r="61" spans="1:8" ht="12.75">
      <c r="A61" s="10" t="s">
        <v>103</v>
      </c>
      <c r="B61" s="11" t="s">
        <v>188</v>
      </c>
      <c r="C61" s="11" t="s">
        <v>73</v>
      </c>
      <c r="D61" s="11" t="s">
        <v>49</v>
      </c>
      <c r="E61" s="12">
        <v>1</v>
      </c>
      <c r="F61" s="12">
        <v>1</v>
      </c>
      <c r="G61" s="12"/>
      <c r="H61" s="13">
        <f t="shared" si="0"/>
        <v>0</v>
      </c>
    </row>
    <row r="62" spans="1:8" ht="12.75">
      <c r="A62" s="10" t="s">
        <v>39</v>
      </c>
      <c r="B62" s="11" t="s">
        <v>188</v>
      </c>
      <c r="C62" s="11" t="s">
        <v>56</v>
      </c>
      <c r="D62" s="11" t="s">
        <v>49</v>
      </c>
      <c r="E62" s="12">
        <v>1</v>
      </c>
      <c r="F62" s="12">
        <v>1</v>
      </c>
      <c r="G62" s="12"/>
      <c r="H62" s="13">
        <f t="shared" si="0"/>
        <v>0</v>
      </c>
    </row>
    <row r="63" spans="1:8" ht="12.75">
      <c r="A63" s="10" t="s">
        <v>115</v>
      </c>
      <c r="B63" s="11" t="s">
        <v>188</v>
      </c>
      <c r="C63" s="11" t="s">
        <v>184</v>
      </c>
      <c r="D63" s="11" t="s">
        <v>49</v>
      </c>
      <c r="E63" s="12">
        <v>1</v>
      </c>
      <c r="F63" s="12">
        <v>1</v>
      </c>
      <c r="G63" s="12"/>
      <c r="H63" s="13">
        <f t="shared" si="0"/>
        <v>0</v>
      </c>
    </row>
    <row r="64" spans="1:8" ht="12.75">
      <c r="A64" s="7" t="s">
        <v>91</v>
      </c>
      <c r="B64" s="8" t="s">
        <v>66</v>
      </c>
      <c r="C64" s="8" t="s">
        <v>24</v>
      </c>
      <c r="D64" s="9" t="s">
        <v>188</v>
      </c>
      <c r="E64" s="9" t="s">
        <v>188</v>
      </c>
      <c r="F64" s="9" t="s">
        <v>188</v>
      </c>
      <c r="G64" s="12"/>
      <c r="H64" s="13"/>
    </row>
    <row r="65" spans="1:8" ht="21">
      <c r="A65" s="10" t="s">
        <v>1</v>
      </c>
      <c r="B65" s="11" t="s">
        <v>111</v>
      </c>
      <c r="C65" s="11" t="s">
        <v>157</v>
      </c>
      <c r="D65" s="11" t="s">
        <v>78</v>
      </c>
      <c r="E65" s="12">
        <v>10</v>
      </c>
      <c r="F65" s="12">
        <v>2</v>
      </c>
      <c r="G65" s="12"/>
      <c r="H65" s="13">
        <f t="shared" si="0"/>
        <v>0</v>
      </c>
    </row>
    <row r="66" spans="1:8" ht="12.75">
      <c r="A66" s="10" t="s">
        <v>107</v>
      </c>
      <c r="B66" s="11" t="s">
        <v>134</v>
      </c>
      <c r="C66" s="11" t="s">
        <v>151</v>
      </c>
      <c r="D66" s="11" t="s">
        <v>78</v>
      </c>
      <c r="E66" s="12">
        <v>10</v>
      </c>
      <c r="F66" s="12">
        <v>1</v>
      </c>
      <c r="G66" s="12"/>
      <c r="H66" s="13">
        <f t="shared" si="0"/>
        <v>0</v>
      </c>
    </row>
    <row r="67" spans="1:8" ht="12.75">
      <c r="A67" s="10" t="s">
        <v>37</v>
      </c>
      <c r="B67" s="11" t="s">
        <v>123</v>
      </c>
      <c r="C67" s="11" t="s">
        <v>152</v>
      </c>
      <c r="D67" s="11" t="s">
        <v>78</v>
      </c>
      <c r="E67" s="12">
        <v>10</v>
      </c>
      <c r="F67" s="12">
        <v>1</v>
      </c>
      <c r="G67" s="12"/>
      <c r="H67" s="13">
        <f t="shared" si="0"/>
        <v>0</v>
      </c>
    </row>
    <row r="68" spans="1:8" ht="12.75">
      <c r="A68" s="10" t="s">
        <v>136</v>
      </c>
      <c r="B68" s="11" t="s">
        <v>188</v>
      </c>
      <c r="C68" s="11" t="s">
        <v>72</v>
      </c>
      <c r="D68" s="11" t="s">
        <v>110</v>
      </c>
      <c r="E68" s="12">
        <v>14</v>
      </c>
      <c r="F68" s="12">
        <v>1</v>
      </c>
      <c r="G68" s="12"/>
      <c r="H68" s="13">
        <f t="shared" si="0"/>
        <v>0</v>
      </c>
    </row>
    <row r="69" spans="1:8" ht="12.75">
      <c r="A69" s="18" t="s">
        <v>190</v>
      </c>
      <c r="B69" s="19"/>
      <c r="C69" s="19"/>
      <c r="D69" s="19"/>
      <c r="E69" s="19"/>
      <c r="F69" s="19"/>
      <c r="G69" s="19"/>
      <c r="H69" s="13">
        <f>SUM(H5:H7,H9:H12,H14:H28,H30:H43,H45:H53,H55:H59,H61:H63,H65:H68)</f>
        <v>0</v>
      </c>
    </row>
    <row r="70" spans="1:8" ht="12.75">
      <c r="A70" s="18" t="s">
        <v>191</v>
      </c>
      <c r="B70" s="18"/>
      <c r="C70" s="18"/>
      <c r="D70" s="18"/>
      <c r="E70" s="18"/>
      <c r="F70" s="18"/>
      <c r="G70" s="18"/>
      <c r="H70" s="14"/>
    </row>
    <row r="71" spans="1:8" ht="12.75">
      <c r="A71" s="20" t="s">
        <v>192</v>
      </c>
      <c r="B71" s="18"/>
      <c r="C71" s="18"/>
      <c r="D71" s="18"/>
      <c r="E71" s="18"/>
      <c r="F71" s="18"/>
      <c r="G71" s="18"/>
      <c r="H71" s="14"/>
    </row>
  </sheetData>
  <sheetProtection/>
  <mergeCells count="3">
    <mergeCell ref="A69:G69"/>
    <mergeCell ref="A70:G70"/>
    <mergeCell ref="A71:G7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Anna Foks</cp:lastModifiedBy>
  <dcterms:created xsi:type="dcterms:W3CDTF">2021-02-24T12:20:11Z</dcterms:created>
  <dcterms:modified xsi:type="dcterms:W3CDTF">2021-03-10T12:54:02Z</dcterms:modified>
  <cp:category/>
  <cp:version/>
  <cp:contentType/>
  <cp:contentStatus/>
</cp:coreProperties>
</file>